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.celmer\AppData\Local\Microsoft\Windows\INetCache\Content.Outlook\1J2SFTBK\"/>
    </mc:Choice>
  </mc:AlternateContent>
  <xr:revisionPtr revIDLastSave="0" documentId="13_ncr:1_{C757749A-84E6-4D45-8712-2760408D98C5}" xr6:coauthVersionLast="47" xr6:coauthVersionMax="47" xr10:uidLastSave="{00000000-0000-0000-0000-000000000000}"/>
  <bookViews>
    <workbookView xWindow="-110" yWindow="-110" windowWidth="19420" windowHeight="10420" xr2:uid="{CB712EF4-CCBC-41EB-BB53-C741553C1E27}"/>
  </bookViews>
  <sheets>
    <sheet name="Rachunek Zysków i Strat" sheetId="1" r:id="rId1"/>
    <sheet name="Bilans" sheetId="2" r:id="rId2"/>
    <sheet name="Informacje uzupełniające" sheetId="3" r:id="rId3"/>
    <sheet name="Przepływy pieniężne" sheetId="4" r:id="rId4"/>
  </sheets>
  <externalReferences>
    <externalReference r:id="rId5"/>
  </externalReferences>
  <calcPr calcId="191029" iterateDelta="0.0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6" i="4" l="1"/>
  <c r="L76" i="4"/>
  <c r="K76" i="4"/>
  <c r="J76" i="4"/>
  <c r="I76" i="4"/>
  <c r="H76" i="4"/>
  <c r="G76" i="4"/>
  <c r="F76" i="4"/>
  <c r="M72" i="4"/>
  <c r="L72" i="4"/>
  <c r="K72" i="4"/>
  <c r="J72" i="4"/>
  <c r="I72" i="4"/>
  <c r="H72" i="4"/>
  <c r="G72" i="4"/>
  <c r="G63" i="4" s="1"/>
  <c r="F72" i="4"/>
  <c r="M71" i="4"/>
  <c r="L71" i="4"/>
  <c r="K71" i="4"/>
  <c r="J71" i="4"/>
  <c r="I71" i="4"/>
  <c r="H71" i="4"/>
  <c r="G71" i="4"/>
  <c r="F71" i="4"/>
  <c r="M70" i="4"/>
  <c r="L70" i="4"/>
  <c r="K70" i="4"/>
  <c r="J70" i="4"/>
  <c r="I70" i="4"/>
  <c r="H70" i="4"/>
  <c r="G70" i="4"/>
  <c r="F70" i="4"/>
  <c r="M69" i="4"/>
  <c r="L69" i="4"/>
  <c r="K69" i="4"/>
  <c r="J69" i="4"/>
  <c r="I69" i="4"/>
  <c r="H69" i="4"/>
  <c r="G69" i="4"/>
  <c r="F69" i="4"/>
  <c r="M68" i="4"/>
  <c r="L68" i="4"/>
  <c r="K68" i="4"/>
  <c r="J68" i="4"/>
  <c r="I68" i="4"/>
  <c r="H68" i="4"/>
  <c r="G68" i="4"/>
  <c r="F68" i="4"/>
  <c r="M66" i="4"/>
  <c r="L66" i="4"/>
  <c r="K66" i="4"/>
  <c r="J66" i="4"/>
  <c r="I66" i="4"/>
  <c r="H66" i="4"/>
  <c r="G66" i="4"/>
  <c r="F66" i="4"/>
  <c r="M65" i="4"/>
  <c r="L65" i="4"/>
  <c r="K65" i="4"/>
  <c r="J65" i="4"/>
  <c r="I65" i="4"/>
  <c r="H65" i="4"/>
  <c r="G65" i="4"/>
  <c r="F65" i="4"/>
  <c r="M64" i="4"/>
  <c r="L64" i="4"/>
  <c r="K64" i="4"/>
  <c r="J64" i="4"/>
  <c r="I64" i="4"/>
  <c r="H64" i="4"/>
  <c r="H63" i="4" s="1"/>
  <c r="G64" i="4"/>
  <c r="F64" i="4"/>
  <c r="F63" i="4" s="1"/>
  <c r="M63" i="4"/>
  <c r="L63" i="4"/>
  <c r="K63" i="4"/>
  <c r="J63" i="4"/>
  <c r="I63" i="4"/>
  <c r="M62" i="4"/>
  <c r="L62" i="4"/>
  <c r="K62" i="4"/>
  <c r="J62" i="4"/>
  <c r="I62" i="4"/>
  <c r="H62" i="4"/>
  <c r="G62" i="4"/>
  <c r="F62" i="4"/>
  <c r="M61" i="4"/>
  <c r="L61" i="4"/>
  <c r="K61" i="4"/>
  <c r="J61" i="4"/>
  <c r="I61" i="4"/>
  <c r="H61" i="4"/>
  <c r="H58" i="4" s="1"/>
  <c r="G61" i="4"/>
  <c r="G58" i="4" s="1"/>
  <c r="F61" i="4"/>
  <c r="M58" i="4"/>
  <c r="M73" i="4" s="1"/>
  <c r="M74" i="4" s="1"/>
  <c r="M78" i="4" s="1"/>
  <c r="L58" i="4"/>
  <c r="L73" i="4" s="1"/>
  <c r="L74" i="4" s="1"/>
  <c r="L78" i="4" s="1"/>
  <c r="K58" i="4"/>
  <c r="K73" i="4" s="1"/>
  <c r="K74" i="4" s="1"/>
  <c r="K78" i="4" s="1"/>
  <c r="J58" i="4"/>
  <c r="J73" i="4" s="1"/>
  <c r="J74" i="4" s="1"/>
  <c r="J78" i="4" s="1"/>
  <c r="I58" i="4"/>
  <c r="I73" i="4" s="1"/>
  <c r="I74" i="4" s="1"/>
  <c r="I78" i="4" s="1"/>
  <c r="F58" i="4"/>
  <c r="D76" i="4"/>
  <c r="D72" i="4"/>
  <c r="D71" i="4"/>
  <c r="D70" i="4"/>
  <c r="D69" i="4"/>
  <c r="D68" i="4"/>
  <c r="D66" i="4"/>
  <c r="D65" i="4"/>
  <c r="D63" i="4" s="1"/>
  <c r="D64" i="4"/>
  <c r="D62" i="4"/>
  <c r="D61" i="4"/>
  <c r="D58" i="4"/>
  <c r="M55" i="4"/>
  <c r="L55" i="4"/>
  <c r="K55" i="4"/>
  <c r="J55" i="4"/>
  <c r="I55" i="4"/>
  <c r="H55" i="4"/>
  <c r="G55" i="4"/>
  <c r="F55" i="4"/>
  <c r="M54" i="4"/>
  <c r="L54" i="4"/>
  <c r="K54" i="4"/>
  <c r="J54" i="4"/>
  <c r="I54" i="4"/>
  <c r="H54" i="4"/>
  <c r="G54" i="4"/>
  <c r="F54" i="4"/>
  <c r="M52" i="4"/>
  <c r="L52" i="4"/>
  <c r="K52" i="4"/>
  <c r="J52" i="4"/>
  <c r="I52" i="4"/>
  <c r="H52" i="4"/>
  <c r="G52" i="4"/>
  <c r="F52" i="4"/>
  <c r="M51" i="4"/>
  <c r="L51" i="4"/>
  <c r="K51" i="4"/>
  <c r="J51" i="4"/>
  <c r="I51" i="4"/>
  <c r="H51" i="4"/>
  <c r="H50" i="4" s="1"/>
  <c r="H47" i="4" s="1"/>
  <c r="H56" i="4" s="1"/>
  <c r="G51" i="4"/>
  <c r="F51" i="4"/>
  <c r="M50" i="4"/>
  <c r="L50" i="4"/>
  <c r="K50" i="4"/>
  <c r="J50" i="4"/>
  <c r="I50" i="4"/>
  <c r="G50" i="4"/>
  <c r="F50" i="4"/>
  <c r="M47" i="4"/>
  <c r="M56" i="4" s="1"/>
  <c r="L47" i="4"/>
  <c r="L56" i="4" s="1"/>
  <c r="K47" i="4"/>
  <c r="K56" i="4" s="1"/>
  <c r="J47" i="4"/>
  <c r="J56" i="4" s="1"/>
  <c r="I47" i="4"/>
  <c r="I56" i="4" s="1"/>
  <c r="G47" i="4"/>
  <c r="G56" i="4" s="1"/>
  <c r="F47" i="4"/>
  <c r="F56" i="4" s="1"/>
  <c r="D55" i="4"/>
  <c r="D54" i="4"/>
  <c r="D52" i="4" s="1"/>
  <c r="D51" i="4"/>
  <c r="M39" i="4"/>
  <c r="L39" i="4"/>
  <c r="K39" i="4"/>
  <c r="J39" i="4"/>
  <c r="I39" i="4"/>
  <c r="H39" i="4"/>
  <c r="G39" i="4"/>
  <c r="F39" i="4"/>
  <c r="F38" i="4" s="1"/>
  <c r="F35" i="4" s="1"/>
  <c r="D39" i="4"/>
  <c r="M23" i="4"/>
  <c r="L23" i="4"/>
  <c r="K23" i="4"/>
  <c r="J23" i="4"/>
  <c r="I23" i="4"/>
  <c r="H23" i="4"/>
  <c r="G23" i="4"/>
  <c r="F23" i="4"/>
  <c r="M22" i="4"/>
  <c r="L22" i="4"/>
  <c r="K22" i="4"/>
  <c r="J22" i="4"/>
  <c r="I22" i="4"/>
  <c r="H22" i="4"/>
  <c r="G22" i="4"/>
  <c r="F22" i="4"/>
  <c r="M21" i="4"/>
  <c r="L21" i="4"/>
  <c r="K21" i="4"/>
  <c r="J21" i="4"/>
  <c r="I21" i="4"/>
  <c r="H21" i="4"/>
  <c r="G21" i="4"/>
  <c r="F21" i="4"/>
  <c r="F33" i="4" s="1"/>
  <c r="D23" i="4"/>
  <c r="D22" i="4"/>
  <c r="D21" i="4"/>
  <c r="C21" i="4"/>
  <c r="C76" i="4"/>
  <c r="C72" i="4"/>
  <c r="C71" i="4"/>
  <c r="C70" i="4"/>
  <c r="C69" i="4"/>
  <c r="C68" i="4"/>
  <c r="C66" i="4"/>
  <c r="C65" i="4"/>
  <c r="C64" i="4"/>
  <c r="C62" i="4"/>
  <c r="C61" i="4"/>
  <c r="C55" i="4"/>
  <c r="C54" i="4"/>
  <c r="C51" i="4"/>
  <c r="C42" i="4"/>
  <c r="C40" i="4" s="1"/>
  <c r="C39" i="4"/>
  <c r="C23" i="4"/>
  <c r="C22" i="4"/>
  <c r="C14" i="4"/>
  <c r="C13" i="4"/>
  <c r="C12" i="4"/>
  <c r="C11" i="4"/>
  <c r="C10" i="4"/>
  <c r="C9" i="4"/>
  <c r="A67" i="4"/>
  <c r="A68" i="4" s="1"/>
  <c r="A69" i="4" s="1"/>
  <c r="A70" i="4" s="1"/>
  <c r="A71" i="4" s="1"/>
  <c r="A72" i="4" s="1"/>
  <c r="A66" i="4"/>
  <c r="A65" i="4"/>
  <c r="C58" i="4"/>
  <c r="A61" i="4"/>
  <c r="A62" i="4" s="1"/>
  <c r="A60" i="4"/>
  <c r="A55" i="4"/>
  <c r="C52" i="4"/>
  <c r="C50" i="4" s="1"/>
  <c r="A50" i="4"/>
  <c r="A49" i="4"/>
  <c r="M42" i="4"/>
  <c r="L42" i="4"/>
  <c r="L40" i="4" s="1"/>
  <c r="K42" i="4"/>
  <c r="K40" i="4" s="1"/>
  <c r="K38" i="4" s="1"/>
  <c r="K35" i="4" s="1"/>
  <c r="J42" i="4"/>
  <c r="J40" i="4" s="1"/>
  <c r="J38" i="4" s="1"/>
  <c r="J35" i="4" s="1"/>
  <c r="I42" i="4"/>
  <c r="H42" i="4"/>
  <c r="H40" i="4" s="1"/>
  <c r="G42" i="4"/>
  <c r="F42" i="4"/>
  <c r="D42" i="4"/>
  <c r="M40" i="4"/>
  <c r="M38" i="4" s="1"/>
  <c r="M35" i="4" s="1"/>
  <c r="I40" i="4"/>
  <c r="G40" i="4"/>
  <c r="F40" i="4"/>
  <c r="D40" i="4"/>
  <c r="L38" i="4"/>
  <c r="L35" i="4" s="1"/>
  <c r="H38" i="4"/>
  <c r="H35" i="4" s="1"/>
  <c r="G38" i="4"/>
  <c r="G35" i="4" s="1"/>
  <c r="I38" i="4"/>
  <c r="I35" i="4" s="1"/>
  <c r="A37" i="4"/>
  <c r="A38" i="4" s="1"/>
  <c r="A46" i="4" s="1"/>
  <c r="A25" i="4"/>
  <c r="A26" i="4" s="1"/>
  <c r="A27" i="4" s="1"/>
  <c r="A28" i="4" s="1"/>
  <c r="A29" i="4" s="1"/>
  <c r="A30" i="4" s="1"/>
  <c r="A31" i="4" s="1"/>
  <c r="A32" i="4" s="1"/>
  <c r="A24" i="4"/>
  <c r="E23" i="4"/>
  <c r="M33" i="4"/>
  <c r="L33" i="4"/>
  <c r="K33" i="4"/>
  <c r="J33" i="4"/>
  <c r="I33" i="4"/>
  <c r="H33" i="4"/>
  <c r="G33" i="4"/>
  <c r="D33" i="4"/>
  <c r="M19" i="4"/>
  <c r="L19" i="4"/>
  <c r="K19" i="4"/>
  <c r="J19" i="4"/>
  <c r="I19" i="4"/>
  <c r="H19" i="4"/>
  <c r="G19" i="4"/>
  <c r="F19" i="4"/>
  <c r="E19" i="4"/>
  <c r="D19" i="4"/>
  <c r="C19" i="4"/>
  <c r="K16" i="4"/>
  <c r="M20" i="3"/>
  <c r="L20" i="3"/>
  <c r="K20" i="3"/>
  <c r="J20" i="3"/>
  <c r="I20" i="3"/>
  <c r="H20" i="3"/>
  <c r="G20" i="3"/>
  <c r="F20" i="3"/>
  <c r="E20" i="3"/>
  <c r="D20" i="3"/>
  <c r="C20" i="3"/>
  <c r="C14" i="3"/>
  <c r="C13" i="3"/>
  <c r="C12" i="3"/>
  <c r="C11" i="3"/>
  <c r="C10" i="3"/>
  <c r="C9" i="3"/>
  <c r="A24" i="3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23" i="3"/>
  <c r="A22" i="3"/>
  <c r="A21" i="3"/>
  <c r="M19" i="3"/>
  <c r="L19" i="3"/>
  <c r="K19" i="3"/>
  <c r="J19" i="3"/>
  <c r="I19" i="3"/>
  <c r="H19" i="3"/>
  <c r="G19" i="3"/>
  <c r="F19" i="3"/>
  <c r="E19" i="3"/>
  <c r="D19" i="3"/>
  <c r="C19" i="3"/>
  <c r="K16" i="3"/>
  <c r="M145" i="2"/>
  <c r="L145" i="2"/>
  <c r="L143" i="2" s="1"/>
  <c r="K145" i="2"/>
  <c r="K143" i="2" s="1"/>
  <c r="J145" i="2"/>
  <c r="J143" i="2" s="1"/>
  <c r="I145" i="2"/>
  <c r="I143" i="2" s="1"/>
  <c r="H145" i="2"/>
  <c r="G145" i="2"/>
  <c r="F145" i="2"/>
  <c r="E145" i="2"/>
  <c r="D145" i="2"/>
  <c r="D143" i="2" s="1"/>
  <c r="C145" i="2"/>
  <c r="C143" i="2" s="1"/>
  <c r="M143" i="2"/>
  <c r="H143" i="2"/>
  <c r="G143" i="2"/>
  <c r="F143" i="2"/>
  <c r="E143" i="2"/>
  <c r="M134" i="2"/>
  <c r="L134" i="2"/>
  <c r="K134" i="2"/>
  <c r="J134" i="2"/>
  <c r="J130" i="2" s="1"/>
  <c r="I134" i="2"/>
  <c r="I130" i="2" s="1"/>
  <c r="I124" i="2" s="1"/>
  <c r="H134" i="2"/>
  <c r="H130" i="2" s="1"/>
  <c r="H124" i="2" s="1"/>
  <c r="G134" i="2"/>
  <c r="G130" i="2" s="1"/>
  <c r="F134" i="2"/>
  <c r="E134" i="2"/>
  <c r="D134" i="2"/>
  <c r="C134" i="2"/>
  <c r="M130" i="2"/>
  <c r="L130" i="2"/>
  <c r="K130" i="2"/>
  <c r="F130" i="2"/>
  <c r="E130" i="2"/>
  <c r="D130" i="2"/>
  <c r="C130" i="2"/>
  <c r="M126" i="2"/>
  <c r="L126" i="2"/>
  <c r="L125" i="2" s="1"/>
  <c r="L124" i="2" s="1"/>
  <c r="K126" i="2"/>
  <c r="K125" i="2" s="1"/>
  <c r="K124" i="2" s="1"/>
  <c r="J126" i="2"/>
  <c r="J125" i="2" s="1"/>
  <c r="J124" i="2" s="1"/>
  <c r="I126" i="2"/>
  <c r="H126" i="2"/>
  <c r="G126" i="2"/>
  <c r="F126" i="2"/>
  <c r="E126" i="2"/>
  <c r="D126" i="2"/>
  <c r="D125" i="2" s="1"/>
  <c r="D124" i="2" s="1"/>
  <c r="C126" i="2"/>
  <c r="C125" i="2" s="1"/>
  <c r="C124" i="2" s="1"/>
  <c r="M125" i="2"/>
  <c r="M124" i="2" s="1"/>
  <c r="I125" i="2"/>
  <c r="H125" i="2"/>
  <c r="G125" i="2"/>
  <c r="G124" i="2" s="1"/>
  <c r="F125" i="2"/>
  <c r="F124" i="2" s="1"/>
  <c r="E125" i="2"/>
  <c r="E124" i="2" s="1"/>
  <c r="M119" i="2"/>
  <c r="M117" i="2" s="1"/>
  <c r="L119" i="2"/>
  <c r="L117" i="2" s="1"/>
  <c r="K119" i="2"/>
  <c r="K117" i="2" s="1"/>
  <c r="J119" i="2"/>
  <c r="I119" i="2"/>
  <c r="H119" i="2"/>
  <c r="G119" i="2"/>
  <c r="F119" i="2"/>
  <c r="E119" i="2"/>
  <c r="E117" i="2" s="1"/>
  <c r="D119" i="2"/>
  <c r="D117" i="2" s="1"/>
  <c r="C119" i="2"/>
  <c r="C117" i="2" s="1"/>
  <c r="J117" i="2"/>
  <c r="I117" i="2"/>
  <c r="H117" i="2"/>
  <c r="G117" i="2"/>
  <c r="F117" i="2"/>
  <c r="M114" i="2"/>
  <c r="L114" i="2"/>
  <c r="K114" i="2"/>
  <c r="K109" i="2" s="1"/>
  <c r="J114" i="2"/>
  <c r="J109" i="2" s="1"/>
  <c r="I114" i="2"/>
  <c r="H114" i="2"/>
  <c r="G114" i="2"/>
  <c r="F114" i="2"/>
  <c r="E114" i="2"/>
  <c r="D114" i="2"/>
  <c r="C114" i="2"/>
  <c r="C109" i="2" s="1"/>
  <c r="M111" i="2"/>
  <c r="M109" i="2" s="1"/>
  <c r="M108" i="2" s="1"/>
  <c r="L111" i="2"/>
  <c r="L109" i="2" s="1"/>
  <c r="K111" i="2"/>
  <c r="J111" i="2"/>
  <c r="I111" i="2"/>
  <c r="H111" i="2"/>
  <c r="G111" i="2"/>
  <c r="F111" i="2"/>
  <c r="F109" i="2" s="1"/>
  <c r="E111" i="2"/>
  <c r="E109" i="2" s="1"/>
  <c r="D111" i="2"/>
  <c r="D109" i="2" s="1"/>
  <c r="C111" i="2"/>
  <c r="I109" i="2"/>
  <c r="I108" i="2" s="1"/>
  <c r="H109" i="2"/>
  <c r="H108" i="2" s="1"/>
  <c r="G109" i="2"/>
  <c r="M106" i="2"/>
  <c r="M98" i="2" s="1"/>
  <c r="M148" i="2" s="1"/>
  <c r="L106" i="2"/>
  <c r="K106" i="2"/>
  <c r="K98" i="2" s="1"/>
  <c r="J106" i="2"/>
  <c r="J98" i="2" s="1"/>
  <c r="I106" i="2"/>
  <c r="H106" i="2"/>
  <c r="G106" i="2"/>
  <c r="G98" i="2" s="1"/>
  <c r="F106" i="2"/>
  <c r="F98" i="2" s="1"/>
  <c r="E106" i="2"/>
  <c r="E98" i="2" s="1"/>
  <c r="D106" i="2"/>
  <c r="C106" i="2"/>
  <c r="C98" i="2" s="1"/>
  <c r="L98" i="2"/>
  <c r="I98" i="2"/>
  <c r="H98" i="2"/>
  <c r="D98" i="2"/>
  <c r="M88" i="2"/>
  <c r="L88" i="2"/>
  <c r="K88" i="2"/>
  <c r="K77" i="2" s="1"/>
  <c r="K76" i="2" s="1"/>
  <c r="J88" i="2"/>
  <c r="J77" i="2" s="1"/>
  <c r="J76" i="2" s="1"/>
  <c r="I88" i="2"/>
  <c r="H88" i="2"/>
  <c r="G88" i="2"/>
  <c r="F88" i="2"/>
  <c r="E88" i="2"/>
  <c r="D88" i="2"/>
  <c r="C88" i="2"/>
  <c r="C77" i="2" s="1"/>
  <c r="C76" i="2" s="1"/>
  <c r="M83" i="2"/>
  <c r="M77" i="2" s="1"/>
  <c r="M76" i="2" s="1"/>
  <c r="L83" i="2"/>
  <c r="K83" i="2"/>
  <c r="J83" i="2"/>
  <c r="I83" i="2"/>
  <c r="H83" i="2"/>
  <c r="G83" i="2"/>
  <c r="F83" i="2"/>
  <c r="E83" i="2"/>
  <c r="E77" i="2" s="1"/>
  <c r="E76" i="2" s="1"/>
  <c r="D83" i="2"/>
  <c r="C83" i="2"/>
  <c r="M78" i="2"/>
  <c r="L78" i="2"/>
  <c r="K78" i="2"/>
  <c r="J78" i="2"/>
  <c r="I78" i="2"/>
  <c r="I77" i="2" s="1"/>
  <c r="I76" i="2" s="1"/>
  <c r="H78" i="2"/>
  <c r="H77" i="2" s="1"/>
  <c r="H76" i="2" s="1"/>
  <c r="G78" i="2"/>
  <c r="G77" i="2" s="1"/>
  <c r="G76" i="2" s="1"/>
  <c r="F78" i="2"/>
  <c r="F77" i="2" s="1"/>
  <c r="F76" i="2" s="1"/>
  <c r="E78" i="2"/>
  <c r="D78" i="2"/>
  <c r="C78" i="2"/>
  <c r="L77" i="2"/>
  <c r="L76" i="2" s="1"/>
  <c r="D77" i="2"/>
  <c r="D76" i="2" s="1"/>
  <c r="M70" i="2"/>
  <c r="L70" i="2"/>
  <c r="K70" i="2"/>
  <c r="J70" i="2"/>
  <c r="J69" i="2" s="1"/>
  <c r="I70" i="2"/>
  <c r="I69" i="2" s="1"/>
  <c r="H70" i="2"/>
  <c r="H69" i="2" s="1"/>
  <c r="G70" i="2"/>
  <c r="G69" i="2" s="1"/>
  <c r="F70" i="2"/>
  <c r="E70" i="2"/>
  <c r="D70" i="2"/>
  <c r="C70" i="2"/>
  <c r="M69" i="2"/>
  <c r="L69" i="2"/>
  <c r="L63" i="2" s="1"/>
  <c r="K69" i="2"/>
  <c r="F69" i="2"/>
  <c r="E69" i="2"/>
  <c r="D69" i="2"/>
  <c r="D63" i="2" s="1"/>
  <c r="D56" i="2" s="1"/>
  <c r="C69" i="2"/>
  <c r="M65" i="2"/>
  <c r="M64" i="2" s="1"/>
  <c r="M63" i="2" s="1"/>
  <c r="L65" i="2"/>
  <c r="K65" i="2"/>
  <c r="J65" i="2"/>
  <c r="I65" i="2"/>
  <c r="H65" i="2"/>
  <c r="H64" i="2" s="1"/>
  <c r="H63" i="2" s="1"/>
  <c r="G65" i="2"/>
  <c r="G64" i="2" s="1"/>
  <c r="G63" i="2" s="1"/>
  <c r="F65" i="2"/>
  <c r="F64" i="2" s="1"/>
  <c r="F63" i="2" s="1"/>
  <c r="E65" i="2"/>
  <c r="E64" i="2" s="1"/>
  <c r="E63" i="2" s="1"/>
  <c r="D65" i="2"/>
  <c r="C65" i="2"/>
  <c r="L64" i="2"/>
  <c r="K64" i="2"/>
  <c r="K63" i="2" s="1"/>
  <c r="J64" i="2"/>
  <c r="J63" i="2" s="1"/>
  <c r="I64" i="2"/>
  <c r="I63" i="2" s="1"/>
  <c r="D64" i="2"/>
  <c r="C64" i="2"/>
  <c r="C63" i="2" s="1"/>
  <c r="M57" i="2"/>
  <c r="L57" i="2"/>
  <c r="K57" i="2"/>
  <c r="J57" i="2"/>
  <c r="I57" i="2"/>
  <c r="H57" i="2"/>
  <c r="H56" i="2" s="1"/>
  <c r="G57" i="2"/>
  <c r="F57" i="2"/>
  <c r="E57" i="2"/>
  <c r="D57" i="2"/>
  <c r="C57" i="2"/>
  <c r="M53" i="2"/>
  <c r="L53" i="2"/>
  <c r="K53" i="2"/>
  <c r="J53" i="2"/>
  <c r="I53" i="2"/>
  <c r="H53" i="2"/>
  <c r="G53" i="2"/>
  <c r="F53" i="2"/>
  <c r="E53" i="2"/>
  <c r="D53" i="2"/>
  <c r="C53" i="2"/>
  <c r="M47" i="2"/>
  <c r="L47" i="2"/>
  <c r="K47" i="2"/>
  <c r="J47" i="2"/>
  <c r="I47" i="2"/>
  <c r="I41" i="2" s="1"/>
  <c r="I38" i="2" s="1"/>
  <c r="H47" i="2"/>
  <c r="G47" i="2"/>
  <c r="F47" i="2"/>
  <c r="E47" i="2"/>
  <c r="D47" i="2"/>
  <c r="C47" i="2"/>
  <c r="M42" i="2"/>
  <c r="M41" i="2" s="1"/>
  <c r="M38" i="2" s="1"/>
  <c r="L42" i="2"/>
  <c r="L41" i="2" s="1"/>
  <c r="L38" i="2" s="1"/>
  <c r="K42" i="2"/>
  <c r="J42" i="2"/>
  <c r="J41" i="2" s="1"/>
  <c r="J38" i="2" s="1"/>
  <c r="J20" i="2" s="1"/>
  <c r="I42" i="2"/>
  <c r="H42" i="2"/>
  <c r="G42" i="2"/>
  <c r="F42" i="2"/>
  <c r="E42" i="2"/>
  <c r="E41" i="2" s="1"/>
  <c r="E38" i="2" s="1"/>
  <c r="D42" i="2"/>
  <c r="D41" i="2" s="1"/>
  <c r="D38" i="2" s="1"/>
  <c r="C42" i="2"/>
  <c r="K41" i="2"/>
  <c r="H41" i="2"/>
  <c r="H38" i="2" s="1"/>
  <c r="G41" i="2"/>
  <c r="G38" i="2" s="1"/>
  <c r="F41" i="2"/>
  <c r="C41" i="2"/>
  <c r="K38" i="2"/>
  <c r="F38" i="2"/>
  <c r="C38" i="2"/>
  <c r="M35" i="2"/>
  <c r="M20" i="2" s="1"/>
  <c r="L35" i="2"/>
  <c r="K35" i="2"/>
  <c r="J35" i="2"/>
  <c r="I35" i="2"/>
  <c r="H35" i="2"/>
  <c r="G35" i="2"/>
  <c r="F35" i="2"/>
  <c r="E35" i="2"/>
  <c r="E20" i="2" s="1"/>
  <c r="D35" i="2"/>
  <c r="C35" i="2"/>
  <c r="M27" i="2"/>
  <c r="L27" i="2"/>
  <c r="K27" i="2"/>
  <c r="J27" i="2"/>
  <c r="I27" i="2"/>
  <c r="I26" i="2" s="1"/>
  <c r="I20" i="2" s="1"/>
  <c r="H27" i="2"/>
  <c r="H26" i="2" s="1"/>
  <c r="G27" i="2"/>
  <c r="F27" i="2"/>
  <c r="F26" i="2" s="1"/>
  <c r="E27" i="2"/>
  <c r="D27" i="2"/>
  <c r="C27" i="2"/>
  <c r="M26" i="2"/>
  <c r="L26" i="2"/>
  <c r="K26" i="2"/>
  <c r="K20" i="2" s="1"/>
  <c r="J26" i="2"/>
  <c r="G26" i="2"/>
  <c r="E26" i="2"/>
  <c r="D26" i="2"/>
  <c r="C26" i="2"/>
  <c r="C20" i="2" s="1"/>
  <c r="M21" i="2"/>
  <c r="L21" i="2"/>
  <c r="L20" i="2" s="1"/>
  <c r="K21" i="2"/>
  <c r="J21" i="2"/>
  <c r="I21" i="2"/>
  <c r="H21" i="2"/>
  <c r="G21" i="2"/>
  <c r="F21" i="2"/>
  <c r="E21" i="2"/>
  <c r="D21" i="2"/>
  <c r="D20" i="2" s="1"/>
  <c r="C21" i="2"/>
  <c r="M19" i="2"/>
  <c r="M97" i="2" s="1"/>
  <c r="L19" i="2"/>
  <c r="L97" i="2" s="1"/>
  <c r="K19" i="2"/>
  <c r="K97" i="2" s="1"/>
  <c r="J19" i="2"/>
  <c r="J97" i="2" s="1"/>
  <c r="I19" i="2"/>
  <c r="I97" i="2" s="1"/>
  <c r="H19" i="2"/>
  <c r="H97" i="2" s="1"/>
  <c r="G19" i="2"/>
  <c r="G97" i="2" s="1"/>
  <c r="F19" i="2"/>
  <c r="F97" i="2" s="1"/>
  <c r="E19" i="2"/>
  <c r="E97" i="2" s="1"/>
  <c r="D19" i="2"/>
  <c r="D97" i="2" s="1"/>
  <c r="C19" i="2"/>
  <c r="C97" i="2" s="1"/>
  <c r="K16" i="2"/>
  <c r="C14" i="2"/>
  <c r="C13" i="2"/>
  <c r="C12" i="2"/>
  <c r="C11" i="2"/>
  <c r="C10" i="2"/>
  <c r="C9" i="2"/>
  <c r="M51" i="1"/>
  <c r="L51" i="1"/>
  <c r="K51" i="1"/>
  <c r="J51" i="1"/>
  <c r="I51" i="1"/>
  <c r="H51" i="1"/>
  <c r="G51" i="1"/>
  <c r="F51" i="1"/>
  <c r="E51" i="1"/>
  <c r="D51" i="1"/>
  <c r="C51" i="1"/>
  <c r="M45" i="1"/>
  <c r="L45" i="1"/>
  <c r="K45" i="1"/>
  <c r="J45" i="1"/>
  <c r="I45" i="1"/>
  <c r="H45" i="1"/>
  <c r="G45" i="1"/>
  <c r="F45" i="1"/>
  <c r="E45" i="1"/>
  <c r="D45" i="1"/>
  <c r="C45" i="1"/>
  <c r="M40" i="1"/>
  <c r="L40" i="1"/>
  <c r="K40" i="1"/>
  <c r="J40" i="1"/>
  <c r="I40" i="1"/>
  <c r="H40" i="1"/>
  <c r="G40" i="1"/>
  <c r="F40" i="1"/>
  <c r="E40" i="1"/>
  <c r="D40" i="1"/>
  <c r="C40" i="1"/>
  <c r="M35" i="1"/>
  <c r="L35" i="1"/>
  <c r="K35" i="1"/>
  <c r="J35" i="1"/>
  <c r="I35" i="1"/>
  <c r="H35" i="1"/>
  <c r="G35" i="1"/>
  <c r="F35" i="1"/>
  <c r="E35" i="1"/>
  <c r="D35" i="1"/>
  <c r="C35" i="1"/>
  <c r="F34" i="1"/>
  <c r="F44" i="1" s="1"/>
  <c r="F56" i="1" s="1"/>
  <c r="F59" i="1" s="1"/>
  <c r="M25" i="1"/>
  <c r="L25" i="1"/>
  <c r="K25" i="1"/>
  <c r="J25" i="1"/>
  <c r="I25" i="1"/>
  <c r="H25" i="1"/>
  <c r="G25" i="1"/>
  <c r="F25" i="1"/>
  <c r="E25" i="1"/>
  <c r="D25" i="1"/>
  <c r="C25" i="1"/>
  <c r="M20" i="1"/>
  <c r="M34" i="1" s="1"/>
  <c r="M44" i="1" s="1"/>
  <c r="M56" i="1" s="1"/>
  <c r="M59" i="1" s="1"/>
  <c r="L20" i="1"/>
  <c r="L34" i="1" s="1"/>
  <c r="L44" i="1" s="1"/>
  <c r="L56" i="1" s="1"/>
  <c r="L59" i="1" s="1"/>
  <c r="K20" i="1"/>
  <c r="K34" i="1" s="1"/>
  <c r="K44" i="1" s="1"/>
  <c r="K56" i="1" s="1"/>
  <c r="K59" i="1" s="1"/>
  <c r="J20" i="1"/>
  <c r="J34" i="1" s="1"/>
  <c r="J44" i="1" s="1"/>
  <c r="J56" i="1" s="1"/>
  <c r="J59" i="1" s="1"/>
  <c r="I20" i="1"/>
  <c r="I34" i="1" s="1"/>
  <c r="I44" i="1" s="1"/>
  <c r="I56" i="1" s="1"/>
  <c r="I59" i="1" s="1"/>
  <c r="H20" i="1"/>
  <c r="H34" i="1" s="1"/>
  <c r="H44" i="1" s="1"/>
  <c r="H56" i="1" s="1"/>
  <c r="H59" i="1" s="1"/>
  <c r="G20" i="1"/>
  <c r="G34" i="1" s="1"/>
  <c r="G44" i="1" s="1"/>
  <c r="G56" i="1" s="1"/>
  <c r="G59" i="1" s="1"/>
  <c r="F20" i="1"/>
  <c r="E20" i="1"/>
  <c r="E34" i="1" s="1"/>
  <c r="E44" i="1" s="1"/>
  <c r="E56" i="1" s="1"/>
  <c r="E59" i="1" s="1"/>
  <c r="D20" i="1"/>
  <c r="D34" i="1" s="1"/>
  <c r="D44" i="1" s="1"/>
  <c r="D56" i="1" s="1"/>
  <c r="D59" i="1" s="1"/>
  <c r="C20" i="1"/>
  <c r="C34" i="1" s="1"/>
  <c r="C44" i="1" s="1"/>
  <c r="C56" i="1" s="1"/>
  <c r="C59" i="1" s="1"/>
  <c r="G73" i="4" l="1"/>
  <c r="G74" i="4" s="1"/>
  <c r="G78" i="4" s="1"/>
  <c r="F73" i="4"/>
  <c r="F74" i="4" s="1"/>
  <c r="F78" i="4" s="1"/>
  <c r="H73" i="4"/>
  <c r="H74" i="4" s="1"/>
  <c r="H78" i="4" s="1"/>
  <c r="D73" i="4"/>
  <c r="D74" i="4" s="1"/>
  <c r="D78" i="4" s="1"/>
  <c r="D50" i="4"/>
  <c r="D47" i="4" s="1"/>
  <c r="D56" i="4" s="1"/>
  <c r="D38" i="4"/>
  <c r="D35" i="4" s="1"/>
  <c r="C63" i="4"/>
  <c r="C73" i="4" s="1"/>
  <c r="C47" i="4"/>
  <c r="C38" i="4"/>
  <c r="C35" i="4" s="1"/>
  <c r="C33" i="4"/>
  <c r="J94" i="2"/>
  <c r="J56" i="2"/>
  <c r="D94" i="2"/>
  <c r="L94" i="2"/>
  <c r="K56" i="2"/>
  <c r="K94" i="2" s="1"/>
  <c r="L108" i="2"/>
  <c r="E108" i="2"/>
  <c r="J108" i="2"/>
  <c r="J148" i="2" s="1"/>
  <c r="I56" i="2"/>
  <c r="I94" i="2"/>
  <c r="L148" i="2"/>
  <c r="D108" i="2"/>
  <c r="F20" i="2"/>
  <c r="F94" i="2" s="1"/>
  <c r="C94" i="2"/>
  <c r="L56" i="2"/>
  <c r="F108" i="2"/>
  <c r="C108" i="2"/>
  <c r="C148" i="2" s="1"/>
  <c r="K108" i="2"/>
  <c r="K148" i="2" s="1"/>
  <c r="G20" i="2"/>
  <c r="D148" i="2"/>
  <c r="E148" i="2"/>
  <c r="F56" i="2"/>
  <c r="C56" i="2"/>
  <c r="E56" i="2"/>
  <c r="E94" i="2" s="1"/>
  <c r="E149" i="2" s="1"/>
  <c r="M56" i="2"/>
  <c r="M94" i="2" s="1"/>
  <c r="M149" i="2" s="1"/>
  <c r="H148" i="2"/>
  <c r="F148" i="2"/>
  <c r="G108" i="2"/>
  <c r="G148" i="2" s="1"/>
  <c r="G56" i="2"/>
  <c r="I148" i="2"/>
  <c r="H20" i="2"/>
  <c r="H94" i="2" s="1"/>
  <c r="C56" i="4" l="1"/>
  <c r="C74" i="4"/>
  <c r="C78" i="4" s="1"/>
  <c r="I149" i="2"/>
  <c r="H149" i="2"/>
  <c r="K149" i="2"/>
  <c r="F149" i="2"/>
  <c r="G94" i="2"/>
  <c r="G149" i="2" s="1"/>
  <c r="L149" i="2"/>
  <c r="D149" i="2"/>
  <c r="J149" i="2"/>
  <c r="C149" i="2"/>
</calcChain>
</file>

<file path=xl/sharedStrings.xml><?xml version="1.0" encoding="utf-8"?>
<sst xmlns="http://schemas.openxmlformats.org/spreadsheetml/2006/main" count="445" uniqueCount="253">
  <si>
    <t>Nazwa:</t>
  </si>
  <si>
    <t>Adres:</t>
  </si>
  <si>
    <t>REGON:</t>
  </si>
  <si>
    <t>NIP</t>
  </si>
  <si>
    <t>PKD</t>
  </si>
  <si>
    <t>Kwota grantu</t>
  </si>
  <si>
    <t>Załącznik nr 4a do wniosku</t>
  </si>
  <si>
    <t>Pozycja</t>
  </si>
  <si>
    <t>Poprzedni rok -1</t>
  </si>
  <si>
    <t>Poprzedni rok</t>
  </si>
  <si>
    <t>Bieżacy okres</t>
  </si>
  <si>
    <t>Prognoza</t>
  </si>
  <si>
    <t>A.</t>
  </si>
  <si>
    <t>Przychody netto ze sprzedaży</t>
  </si>
  <si>
    <t>1.</t>
  </si>
  <si>
    <t>przychody netto ze sprzedaży produktów</t>
  </si>
  <si>
    <t>2.</t>
  </si>
  <si>
    <t xml:space="preserve">zmiana stanu produktów (wzrost+/ spadek-)       </t>
  </si>
  <si>
    <t>3.</t>
  </si>
  <si>
    <t xml:space="preserve">koszt wytworzenia produktów na własne potrzeby                                      </t>
  </si>
  <si>
    <t>4.</t>
  </si>
  <si>
    <t>przychody netto ze sprzedaży towarów i materiałów</t>
  </si>
  <si>
    <t>B.</t>
  </si>
  <si>
    <t>Koszty działalności operacyjnej</t>
  </si>
  <si>
    <t>amortyzacja</t>
  </si>
  <si>
    <t>zużycie materiałów i energii</t>
  </si>
  <si>
    <t>usługi obce</t>
  </si>
  <si>
    <t>podatki i opłaty</t>
  </si>
  <si>
    <t>5.</t>
  </si>
  <si>
    <t>wynagrodzenia</t>
  </si>
  <si>
    <t>6.</t>
  </si>
  <si>
    <t xml:space="preserve">ubezpieczenia społeczne i inne świadczenia </t>
  </si>
  <si>
    <t>7.</t>
  </si>
  <si>
    <t>pozostałe koszty rodzajowe</t>
  </si>
  <si>
    <t>8.</t>
  </si>
  <si>
    <t>wartość sprzedanych towarów i materiałów</t>
  </si>
  <si>
    <t>C.</t>
  </si>
  <si>
    <t>Zysk/ strata ze sprzedaży (A-B)</t>
  </si>
  <si>
    <t>D.</t>
  </si>
  <si>
    <t>Pozostałe przychody operacyjne razem</t>
  </si>
  <si>
    <t>Zysk ze zbycia niefinansowych aktywów trwałych</t>
  </si>
  <si>
    <t>dotacje</t>
  </si>
  <si>
    <t>aktualizacja wartości aktywów niefinansowych</t>
  </si>
  <si>
    <t>inne przychody operacyjne</t>
  </si>
  <si>
    <t>E.</t>
  </si>
  <si>
    <t>Pozostałe koszty operacyjne</t>
  </si>
  <si>
    <t>strata ze zbycia niefinansowych aktywów trwałych</t>
  </si>
  <si>
    <t>inne koszty operacyjne</t>
  </si>
  <si>
    <t>F.</t>
  </si>
  <si>
    <t>Zysk/ strata na działalności operacyjnej (C+D-E)</t>
  </si>
  <si>
    <t>G.</t>
  </si>
  <si>
    <t>Przychody finansowe</t>
  </si>
  <si>
    <t>dywidendy i udziały w zysku</t>
  </si>
  <si>
    <t>odsetki</t>
  </si>
  <si>
    <t>zysk ze zbycia aktywów finansowych</t>
  </si>
  <si>
    <t>aktualizacja wartości aktywów finansowych</t>
  </si>
  <si>
    <t>inne</t>
  </si>
  <si>
    <t>H.</t>
  </si>
  <si>
    <t>Koszty finansowe</t>
  </si>
  <si>
    <t>strata ze zbycia aktywów finansowych</t>
  </si>
  <si>
    <t>I.</t>
  </si>
  <si>
    <t xml:space="preserve">Zysk/ strata brutto   (F+G-H) </t>
  </si>
  <si>
    <t>J.</t>
  </si>
  <si>
    <t>Podatek dochodowy</t>
  </si>
  <si>
    <t>K.</t>
  </si>
  <si>
    <t>Pozostałe obowiązkowe zmniejszenie zysku (zwiększenie straty)</t>
  </si>
  <si>
    <t>L.</t>
  </si>
  <si>
    <t>Zysk/ strata netto (I-J-K)</t>
  </si>
  <si>
    <t>Bilans - Aktywa</t>
  </si>
  <si>
    <t>Badane okresy</t>
  </si>
  <si>
    <t>Aktywa trwałe</t>
  </si>
  <si>
    <t>Wartości niematerialne i prawne</t>
  </si>
  <si>
    <t>Koszty zakończonych prac rozwojowych</t>
  </si>
  <si>
    <t>Wartość firmy</t>
  </si>
  <si>
    <t>Inne wartości niematerialne i prawne</t>
  </si>
  <si>
    <t>Zaliczki na wartości niematerialne i prawne</t>
  </si>
  <si>
    <t>II.</t>
  </si>
  <si>
    <t>Rzeczowe aktywa trwałe</t>
  </si>
  <si>
    <t>Środki trwałe</t>
  </si>
  <si>
    <t>a)</t>
  </si>
  <si>
    <r>
      <t xml:space="preserve">grunty </t>
    </r>
    <r>
      <rPr>
        <sz val="9"/>
        <color indexed="9"/>
        <rFont val="Arial"/>
        <family val="2"/>
        <charset val="238"/>
      </rPr>
      <t>(w tym prawo użytkowania wieczystego)</t>
    </r>
  </si>
  <si>
    <t>b)</t>
  </si>
  <si>
    <t>budynki, lokale obiekty inżynierii lądowej i wodnej</t>
  </si>
  <si>
    <t>c)</t>
  </si>
  <si>
    <t>urządzenia techniczne i maszyny</t>
  </si>
  <si>
    <t>d)</t>
  </si>
  <si>
    <t>środki transportu</t>
  </si>
  <si>
    <t>e)</t>
  </si>
  <si>
    <t>inne środki trwałe</t>
  </si>
  <si>
    <t>Środki trwałe w budowie</t>
  </si>
  <si>
    <t>Zaliczki na środki trwałe w budowie</t>
  </si>
  <si>
    <t>III.</t>
  </si>
  <si>
    <t>Należności długoterminowe</t>
  </si>
  <si>
    <t>Od jednostek powiązanych</t>
  </si>
  <si>
    <t>Od pozostałych jednostek</t>
  </si>
  <si>
    <t>IV.</t>
  </si>
  <si>
    <t>Inwestycje długoterminowe</t>
  </si>
  <si>
    <t>Nieruchomości</t>
  </si>
  <si>
    <t>Długoterminowe aktywa finansowe</t>
  </si>
  <si>
    <t xml:space="preserve">w jednostkach powiązanych </t>
  </si>
  <si>
    <t xml:space="preserve">   udziały lub akcje</t>
  </si>
  <si>
    <t xml:space="preserve">   inne papiery wartościowe</t>
  </si>
  <si>
    <t xml:space="preserve">   udzielone pożyczki</t>
  </si>
  <si>
    <t xml:space="preserve">   inne długoterminowe aktywa finansowe</t>
  </si>
  <si>
    <t>w pozostałych jednostkach</t>
  </si>
  <si>
    <t>Inne inwestycje długoterminowe</t>
  </si>
  <si>
    <t>V.</t>
  </si>
  <si>
    <t>Długoterminowe rozliczenia międzyokresowe</t>
  </si>
  <si>
    <t>Aktywa z tyt. odroczonego podatku dochod.</t>
  </si>
  <si>
    <t>Inne rozliczenia międzyokresowe</t>
  </si>
  <si>
    <t>Aktywa obrotowe</t>
  </si>
  <si>
    <t>Zapasy</t>
  </si>
  <si>
    <t>Materiały</t>
  </si>
  <si>
    <t>Półprodukty i produkty w toku</t>
  </si>
  <si>
    <t>Produkty gotowe</t>
  </si>
  <si>
    <t>Towary</t>
  </si>
  <si>
    <t>Zaliczki na dostawy</t>
  </si>
  <si>
    <t>Należności krótkoterminowe</t>
  </si>
  <si>
    <t>Należności od jednostek powiązanych</t>
  </si>
  <si>
    <t>z tytułu dostaw i usług, o okresie spłaty:</t>
  </si>
  <si>
    <t xml:space="preserve">   do 12 miesięcy</t>
  </si>
  <si>
    <t xml:space="preserve">   powyżej 12 miesięcy</t>
  </si>
  <si>
    <t>Należności od pozostałych jednostek</t>
  </si>
  <si>
    <t>z tytułu podatków, dotacji, ceł, ubezpieczeń społecznych i zdrowotnych oraz innych</t>
  </si>
  <si>
    <t>dochodzone na drodze sądowej</t>
  </si>
  <si>
    <t>Inwestycje krótkoterminowe</t>
  </si>
  <si>
    <t>Krótkoterminowe aktywa finansowe</t>
  </si>
  <si>
    <t xml:space="preserve">   inne krótkoterminowe aktywa finansowe</t>
  </si>
  <si>
    <t>środki pieniężne i inne aktywa pieniężne</t>
  </si>
  <si>
    <t xml:space="preserve">   środki pieniężne w kasie i na rachunkach</t>
  </si>
  <si>
    <t xml:space="preserve">   inne środki pieniężne</t>
  </si>
  <si>
    <t xml:space="preserve">   inne aktywa pieniężne</t>
  </si>
  <si>
    <t>Inne inwestycje krótkoterminowe</t>
  </si>
  <si>
    <t>Krótkoterminowe rozliczenia międzyokresowe</t>
  </si>
  <si>
    <t>SUMA AKTYWÓW</t>
  </si>
  <si>
    <t>Bilans - pasywa</t>
  </si>
  <si>
    <t>Poprzedni rok -2</t>
  </si>
  <si>
    <t>Kapitał (fundusz) własny</t>
  </si>
  <si>
    <t xml:space="preserve">Kapitał (fundusz) podstawowy </t>
  </si>
  <si>
    <t>Należne wpłaty na kapitał podstawowy (wielkość ujemna)</t>
  </si>
  <si>
    <t>Udziały (akcje) własne (wielkość ujema)</t>
  </si>
  <si>
    <t>Kapitał (fundusz) zapasowy</t>
  </si>
  <si>
    <t>Kapitał (fundusz) z aktualizacji wyceny</t>
  </si>
  <si>
    <t>VI.</t>
  </si>
  <si>
    <t>Pozostałe kapitały (fundusze) rezerwowe</t>
  </si>
  <si>
    <t>VII.</t>
  </si>
  <si>
    <t>Zysk (strata) z lat ubiegłych</t>
  </si>
  <si>
    <t>VIII.</t>
  </si>
  <si>
    <t>Zysk (strata) netto</t>
  </si>
  <si>
    <t>IX.</t>
  </si>
  <si>
    <t>Odpisy z zysku netto w ciągu roku obrotowego (wielkość ujemna)</t>
  </si>
  <si>
    <t>Zobowiązania i rezerwy na zobowiązania</t>
  </si>
  <si>
    <t>Rezerwy na zobowiązania</t>
  </si>
  <si>
    <t>Rezerwa z tyt. odroczonego podatku dochodowego</t>
  </si>
  <si>
    <t>Rezerwa na świadczenia emerytalne i podobne</t>
  </si>
  <si>
    <t xml:space="preserve">   długoterminowa</t>
  </si>
  <si>
    <t xml:space="preserve">   krótkoterminowa</t>
  </si>
  <si>
    <t>Pozostałe rezerwy</t>
  </si>
  <si>
    <t xml:space="preserve">   długoterminowe</t>
  </si>
  <si>
    <t xml:space="preserve">   krótkoterminowe</t>
  </si>
  <si>
    <t>Zobowiązania długoterminowe</t>
  </si>
  <si>
    <t>Wobec jednostek powiązanych</t>
  </si>
  <si>
    <t>Wobec pozostałych jednostek</t>
  </si>
  <si>
    <t>kredyty i pożyczki</t>
  </si>
  <si>
    <t>z tytułu emisji dłużnych papierów wartościowych</t>
  </si>
  <si>
    <t>inne zobowiązania finansowe</t>
  </si>
  <si>
    <t>Zobowiązania krótkoterminowe</t>
  </si>
  <si>
    <t>z tytułu dostaw i usług, o okresie wymagalności:</t>
  </si>
  <si>
    <t>z tyt. emisji dłużnych papierów wartościowych</t>
  </si>
  <si>
    <t>z tyt. dostaw i usług, o okresie wymagalności:</t>
  </si>
  <si>
    <t>zaliczki na otrzymane dostawy</t>
  </si>
  <si>
    <t>f)</t>
  </si>
  <si>
    <t>zobowiązania wekslowe</t>
  </si>
  <si>
    <t>g)</t>
  </si>
  <si>
    <t>z tytułu podatków, ceł, ubezpieczeń i innych</t>
  </si>
  <si>
    <t>h)</t>
  </si>
  <si>
    <t>z tytułu wynagrodzeń</t>
  </si>
  <si>
    <t>i)</t>
  </si>
  <si>
    <t>Fundusze specjalne</t>
  </si>
  <si>
    <t>Rozliczenia międzyokresowe</t>
  </si>
  <si>
    <t>Ujemna wartość firmy</t>
  </si>
  <si>
    <t>SUMA PASYWÓW</t>
  </si>
  <si>
    <t>suma kontrolna</t>
  </si>
  <si>
    <t>Informacje uzupełniające</t>
  </si>
  <si>
    <t>Amortyzacja</t>
  </si>
  <si>
    <t>Odsetki od kredytów</t>
  </si>
  <si>
    <t>Dywidenda w roku obrachunkowym</t>
  </si>
  <si>
    <t>Wpływ z aktywów finansowych w jednostkach powiązanych</t>
  </si>
  <si>
    <t>Wydatki na aktywa finansowe w jednostkach powiązanych</t>
  </si>
  <si>
    <t>Udzielone pożyczki długoterminowe</t>
  </si>
  <si>
    <t>Inne wydatki inwestycyjne</t>
  </si>
  <si>
    <t>Emisja dłużnych papierów wartościowych</t>
  </si>
  <si>
    <t>Inne wpływy finansowe</t>
  </si>
  <si>
    <t>Nabycie udziałów (akcji) własnych</t>
  </si>
  <si>
    <t>Dywidendy i inne wypłaty na rzecz właścicieli</t>
  </si>
  <si>
    <t>Inne, niż wypłaty na rzecz właścicieli, wydatki z tytułu podziału zysku</t>
  </si>
  <si>
    <t>Wykup dłużnych papierów wartosciowych</t>
  </si>
  <si>
    <t>Wydatki z tytułu innych zobowiązań finansowych</t>
  </si>
  <si>
    <t>Płatności z tytułu leasingu finansowego</t>
  </si>
  <si>
    <t>Inne wydatki finansowe</t>
  </si>
  <si>
    <t>Zmiana stanu środków pieniężnych z tytułu różnic kursowych</t>
  </si>
  <si>
    <t>Należności przeterminowane pow. 30 dni</t>
  </si>
  <si>
    <t>Zobowiąznia przeterminowane pow. 30 dni</t>
  </si>
  <si>
    <t>Rachunek przepływów pieniężnych</t>
  </si>
  <si>
    <t>Wyszczególnienie</t>
  </si>
  <si>
    <t>Przepływy środków pieniężnych z działalności operacyjnej</t>
  </si>
  <si>
    <t>Korekty razem:</t>
  </si>
  <si>
    <t>Zyski (strata) z tytłu różnic kursowych</t>
  </si>
  <si>
    <t>Odsetki i udziały w zyskach (dywidendy)</t>
  </si>
  <si>
    <t>Zysk (strata) z działalności inwestycyjnej</t>
  </si>
  <si>
    <t>Zmiana stanu rezerw</t>
  </si>
  <si>
    <t>Zmiana stanu zapasów</t>
  </si>
  <si>
    <t>Zmiana stanu należności</t>
  </si>
  <si>
    <t>Zmiana stanu zobowiązań krótkoterminowych, z wyłączeniem pożyczek i kredytów</t>
  </si>
  <si>
    <t>Zmiana stanu rozliczeń międzyokresowych</t>
  </si>
  <si>
    <t>Inne korekty</t>
  </si>
  <si>
    <t>Przepływy pieniężne netto z działalności operacyjnej (I+/- II)</t>
  </si>
  <si>
    <t>Przepływy środków pieniężnych z działalności inwestycyjnej</t>
  </si>
  <si>
    <t>Wpływy</t>
  </si>
  <si>
    <t>Zbycie wartości niematerialnych i prawnych oraz rzeczowych aktywów trwałych</t>
  </si>
  <si>
    <t>Zbycie inwestycji w nieruchomości oraz wartości niematerialne i prawne</t>
  </si>
  <si>
    <t>Z aktywów finansowych, w tym:</t>
  </si>
  <si>
    <t xml:space="preserve">    a) w jednostkach powiązanych</t>
  </si>
  <si>
    <t xml:space="preserve">    b) w pozostałych jednostkach</t>
  </si>
  <si>
    <t xml:space="preserve">        - zbycie aktywów finansowych</t>
  </si>
  <si>
    <t xml:space="preserve">        - dywidendy i udziały w zyskach</t>
  </si>
  <si>
    <t xml:space="preserve">        - spłata udzielonych pożyczek długoterminowych</t>
  </si>
  <si>
    <t xml:space="preserve">        - odsetki</t>
  </si>
  <si>
    <t xml:space="preserve">        - inne wpływy z aktywów finansowych</t>
  </si>
  <si>
    <t>Inne wpływy inwestycyjne</t>
  </si>
  <si>
    <t xml:space="preserve">II. </t>
  </si>
  <si>
    <t>Wydatki</t>
  </si>
  <si>
    <t>Nabycie wartości niematerialnych i prawnych oraz rzeczowych aktywów trwałych</t>
  </si>
  <si>
    <t>Inwestycje w nieruchomości oraz wartości niematerialne i prawne</t>
  </si>
  <si>
    <t>Na aktywa finansowe, w tym:</t>
  </si>
  <si>
    <t xml:space="preserve">        - nabycie aktywów finansowych</t>
  </si>
  <si>
    <t xml:space="preserve">        - udzielone pożyczki długoterminowe</t>
  </si>
  <si>
    <t>Przepływy pieniężne netto z działalności inwestycyjnej (I-II)</t>
  </si>
  <si>
    <t>Przepływy środków pieniężnych z działalności finansowej</t>
  </si>
  <si>
    <t>Wpływy netto z wydania udziałów (emisji akcji) i innych instrumentów kapitałowych oraz dopłat do kapitału</t>
  </si>
  <si>
    <t>Kredyty i pozyczki</t>
  </si>
  <si>
    <t>Spłaty kredytów i pożyczek</t>
  </si>
  <si>
    <t>Wykup dłużnych papierów wartościowych</t>
  </si>
  <si>
    <t>Z tytułu innych zobowiązań finansowych</t>
  </si>
  <si>
    <t>Płatność zobowiązań z tytułu umów leasingu finansowego</t>
  </si>
  <si>
    <t>Odsetki</t>
  </si>
  <si>
    <t>Przepływy pieniężne netto z działalności finansowej (I-II)</t>
  </si>
  <si>
    <t>Przepływy finansowe netto razem (A.III +/-B.III+/-C.III)</t>
  </si>
  <si>
    <t>Bilansowa zmiana stanu środków pieniężnych, w tym:</t>
  </si>
  <si>
    <t xml:space="preserve">    - zmiana stanu środków pieniężnych z tytułu różnic kursowych</t>
  </si>
  <si>
    <t>Środki pieniężne na początek okresu</t>
  </si>
  <si>
    <t>Środki pieniężne na koniec okresu (F+/-D), w tym:</t>
  </si>
  <si>
    <t xml:space="preserve">    - o ograniczonej możliwości dysponowania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</si>
</sst>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z_ł"/>
    <numFmt numFmtId="165" formatCode="#,##0.0"/>
    <numFmt numFmtId="166" formatCode="yyyy/mm/dd;@"/>
  </numFmts>
  <fonts count="44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rgb="FF000000"/>
      <name val="Arial CE"/>
      <charset val="238"/>
    </font>
    <font>
      <b/>
      <sz val="10"/>
      <color theme="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color theme="0"/>
      <name val="Arial CE"/>
      <charset val="238"/>
    </font>
    <font>
      <sz val="10"/>
      <color theme="0"/>
      <name val="Arial CE"/>
      <family val="2"/>
      <charset val="238"/>
    </font>
    <font>
      <sz val="9"/>
      <name val="Arial CE"/>
      <family val="2"/>
      <charset val="238"/>
    </font>
    <font>
      <sz val="9"/>
      <color theme="0"/>
      <name val="Arial CE"/>
      <family val="2"/>
      <charset val="238"/>
    </font>
    <font>
      <b/>
      <sz val="12"/>
      <color theme="0"/>
      <name val="Arial CE"/>
      <family val="2"/>
      <charset val="238"/>
    </font>
    <font>
      <b/>
      <sz val="12"/>
      <name val="Arial CE"/>
      <charset val="238"/>
    </font>
    <font>
      <b/>
      <sz val="14"/>
      <color theme="0"/>
      <name val="Arial CE"/>
      <family val="2"/>
      <charset val="238"/>
    </font>
    <font>
      <b/>
      <sz val="11"/>
      <color rgb="FFFFFFFF"/>
      <name val="Arial"/>
      <family val="2"/>
      <charset val="238"/>
    </font>
    <font>
      <b/>
      <sz val="12"/>
      <color rgb="FFFFFFFF"/>
      <name val="Arial CE"/>
      <family val="2"/>
      <charset val="238"/>
    </font>
    <font>
      <sz val="12"/>
      <name val="Calibri"/>
      <family val="2"/>
      <charset val="238"/>
      <scheme val="minor"/>
    </font>
    <font>
      <sz val="10"/>
      <color rgb="FFFFFFFF"/>
      <name val="Arial"/>
      <family val="2"/>
      <charset val="238"/>
    </font>
    <font>
      <b/>
      <sz val="10"/>
      <name val="Arial CE"/>
      <charset val="238"/>
    </font>
    <font>
      <sz val="12"/>
      <color theme="0"/>
      <name val="Arial CE"/>
      <family val="2"/>
      <charset val="238"/>
    </font>
    <font>
      <i/>
      <sz val="9"/>
      <color theme="0"/>
      <name val="Arial CE"/>
      <family val="2"/>
      <charset val="238"/>
    </font>
    <font>
      <b/>
      <i/>
      <sz val="14"/>
      <color theme="0"/>
      <name val="Arial CE"/>
      <family val="2"/>
      <charset val="238"/>
    </font>
    <font>
      <b/>
      <sz val="12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indexed="9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 CE"/>
      <charset val="238"/>
    </font>
    <font>
      <b/>
      <sz val="12"/>
      <name val="Arial CE"/>
      <family val="2"/>
      <charset val="238"/>
    </font>
    <font>
      <sz val="10"/>
      <name val="Arial"/>
      <family val="2"/>
      <charset val="238"/>
    </font>
    <font>
      <b/>
      <sz val="14"/>
      <color theme="0"/>
      <name val="Arial CE"/>
      <charset val="238"/>
    </font>
    <font>
      <b/>
      <sz val="11"/>
      <color theme="0"/>
      <name val="Arial CE"/>
      <charset val="238"/>
    </font>
    <font>
      <i/>
      <sz val="9"/>
      <color theme="0"/>
      <name val="Arial CE"/>
      <charset val="238"/>
    </font>
    <font>
      <b/>
      <sz val="11"/>
      <color theme="0"/>
      <name val="Arial CE"/>
      <family val="2"/>
      <charset val="238"/>
    </font>
    <font>
      <sz val="11"/>
      <color theme="0"/>
      <name val="Arial Narrow"/>
      <family val="2"/>
    </font>
    <font>
      <b/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2"/>
      <color theme="0"/>
      <name val="Arial CE"/>
      <family val="2"/>
      <charset val="238"/>
    </font>
    <font>
      <sz val="11"/>
      <name val="Calibri"/>
      <family val="2"/>
      <charset val="238"/>
      <scheme val="minor"/>
    </font>
    <font>
      <b/>
      <i/>
      <sz val="12"/>
      <name val="Arial CE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rgb="FFFFFFFF"/>
      </patternFill>
    </fill>
    <fill>
      <patternFill patternType="gray125">
        <fgColor indexed="47"/>
        <bgColor theme="4" tint="0.79998168889431442"/>
      </patternFill>
    </fill>
    <fill>
      <patternFill patternType="solid">
        <fgColor rgb="FF0070C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4" fillId="0" borderId="0" applyNumberFormat="0" applyBorder="0" applyProtection="0"/>
  </cellStyleXfs>
  <cellXfs count="168">
    <xf numFmtId="0" fontId="0" fillId="0" borderId="0" xfId="0"/>
    <xf numFmtId="0" fontId="0" fillId="0" borderId="0" xfId="0" applyProtection="1">
      <protection locked="0"/>
    </xf>
    <xf numFmtId="0" fontId="1" fillId="2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 applyProtection="1">
      <alignment horizontal="center"/>
      <protection locked="0"/>
    </xf>
    <xf numFmtId="14" fontId="7" fillId="3" borderId="14" xfId="0" applyNumberFormat="1" applyFont="1" applyFill="1" applyBorder="1" applyAlignment="1" applyProtection="1">
      <alignment horizontal="center"/>
      <protection locked="0"/>
    </xf>
    <xf numFmtId="0" fontId="8" fillId="2" borderId="15" xfId="0" applyFont="1" applyFill="1" applyBorder="1" applyAlignment="1">
      <alignment horizontal="right" vertical="top"/>
    </xf>
    <xf numFmtId="0" fontId="8" fillId="2" borderId="16" xfId="0" applyFont="1" applyFill="1" applyBorder="1" applyAlignment="1">
      <alignment vertical="top" wrapText="1"/>
    </xf>
    <xf numFmtId="164" fontId="8" fillId="2" borderId="16" xfId="0" applyNumberFormat="1" applyFont="1" applyFill="1" applyBorder="1" applyAlignment="1" applyProtection="1">
      <alignment vertical="top"/>
      <protection locked="0"/>
    </xf>
    <xf numFmtId="0" fontId="9" fillId="2" borderId="15" xfId="0" applyFont="1" applyFill="1" applyBorder="1" applyAlignment="1">
      <alignment horizontal="right" vertical="top"/>
    </xf>
    <xf numFmtId="0" fontId="9" fillId="2" borderId="14" xfId="0" applyFont="1" applyFill="1" applyBorder="1" applyAlignment="1">
      <alignment vertical="top" wrapText="1"/>
    </xf>
    <xf numFmtId="164" fontId="10" fillId="3" borderId="14" xfId="0" applyNumberFormat="1" applyFont="1" applyFill="1" applyBorder="1" applyAlignment="1" applyProtection="1">
      <alignment vertical="top"/>
      <protection locked="0"/>
    </xf>
    <xf numFmtId="0" fontId="9" fillId="2" borderId="17" xfId="0" applyFont="1" applyFill="1" applyBorder="1" applyAlignment="1">
      <alignment horizontal="right" vertical="top"/>
    </xf>
    <xf numFmtId="0" fontId="11" fillId="2" borderId="14" xfId="0" applyFont="1" applyFill="1" applyBorder="1" applyAlignment="1">
      <alignment horizontal="justify" vertical="top"/>
    </xf>
    <xf numFmtId="0" fontId="9" fillId="2" borderId="18" xfId="0" applyFont="1" applyFill="1" applyBorder="1" applyAlignment="1">
      <alignment horizontal="right" vertical="top"/>
    </xf>
    <xf numFmtId="0" fontId="11" fillId="2" borderId="14" xfId="0" applyFont="1" applyFill="1" applyBorder="1" applyAlignment="1">
      <alignment vertical="top" wrapText="1"/>
    </xf>
    <xf numFmtId="0" fontId="12" fillId="2" borderId="15" xfId="0" applyFont="1" applyFill="1" applyBorder="1" applyAlignment="1">
      <alignment horizontal="right" vertical="top"/>
    </xf>
    <xf numFmtId="0" fontId="12" fillId="2" borderId="15" xfId="0" applyFont="1" applyFill="1" applyBorder="1" applyAlignment="1">
      <alignment horizontal="justify" vertical="top"/>
    </xf>
    <xf numFmtId="164" fontId="8" fillId="2" borderId="14" xfId="0" applyNumberFormat="1" applyFont="1" applyFill="1" applyBorder="1" applyAlignment="1">
      <alignment vertical="top"/>
    </xf>
    <xf numFmtId="0" fontId="11" fillId="2" borderId="14" xfId="0" applyFont="1" applyFill="1" applyBorder="1" applyAlignment="1">
      <alignment horizontal="justify"/>
    </xf>
    <xf numFmtId="0" fontId="12" fillId="2" borderId="14" xfId="0" applyFont="1" applyFill="1" applyBorder="1" applyAlignment="1">
      <alignment horizontal="right" vertical="top"/>
    </xf>
    <xf numFmtId="0" fontId="12" fillId="2" borderId="14" xfId="0" applyFont="1" applyFill="1" applyBorder="1" applyAlignment="1">
      <alignment horizontal="justify" vertical="top"/>
    </xf>
    <xf numFmtId="0" fontId="12" fillId="2" borderId="14" xfId="0" applyFont="1" applyFill="1" applyBorder="1" applyAlignment="1">
      <alignment vertical="top" wrapText="1"/>
    </xf>
    <xf numFmtId="164" fontId="13" fillId="3" borderId="14" xfId="0" applyNumberFormat="1" applyFont="1" applyFill="1" applyBorder="1" applyAlignment="1" applyProtection="1">
      <alignment vertical="top"/>
      <protection locked="0"/>
    </xf>
    <xf numFmtId="0" fontId="8" fillId="2" borderId="14" xfId="0" applyFont="1" applyFill="1" applyBorder="1" applyAlignment="1">
      <alignment horizontal="right" vertical="top"/>
    </xf>
    <xf numFmtId="0" fontId="8" fillId="2" borderId="14" xfId="0" applyFont="1" applyFill="1" applyBorder="1" applyAlignment="1">
      <alignment vertical="top" wrapText="1"/>
    </xf>
    <xf numFmtId="0" fontId="14" fillId="2" borderId="14" xfId="0" applyFont="1" applyFill="1" applyBorder="1" applyAlignment="1">
      <alignment horizontal="right" vertical="top"/>
    </xf>
    <xf numFmtId="0" fontId="14" fillId="2" borderId="14" xfId="0" applyFont="1" applyFill="1" applyBorder="1" applyAlignment="1">
      <alignment vertical="top" wrapText="1"/>
    </xf>
    <xf numFmtId="0" fontId="15" fillId="0" borderId="0" xfId="0" applyFont="1" applyAlignment="1" applyProtection="1">
      <alignment horizontal="right" vertical="top"/>
      <protection locked="0"/>
    </xf>
    <xf numFmtId="0" fontId="15" fillId="0" borderId="0" xfId="0" applyFont="1" applyAlignment="1" applyProtection="1">
      <alignment horizontal="left" vertical="top"/>
      <protection locked="0"/>
    </xf>
    <xf numFmtId="165" fontId="16" fillId="0" borderId="0" xfId="0" applyNumberFormat="1" applyFont="1" applyAlignment="1" applyProtection="1">
      <alignment vertical="top"/>
      <protection locked="0"/>
    </xf>
    <xf numFmtId="0" fontId="18" fillId="0" borderId="0" xfId="0" applyFont="1" applyAlignment="1" applyProtection="1">
      <alignment horizontal="right" vertical="top"/>
      <protection locked="0"/>
    </xf>
    <xf numFmtId="0" fontId="18" fillId="0" borderId="0" xfId="0" applyFont="1" applyAlignment="1" applyProtection="1">
      <alignment horizontal="left" vertical="top"/>
      <protection locked="0"/>
    </xf>
    <xf numFmtId="165" fontId="19" fillId="0" borderId="0" xfId="0" applyNumberFormat="1" applyFont="1" applyAlignment="1" applyProtection="1">
      <alignment vertical="top"/>
      <protection locked="0"/>
    </xf>
    <xf numFmtId="0" fontId="12" fillId="2" borderId="0" xfId="0" applyFont="1" applyFill="1" applyAlignment="1">
      <alignment vertical="top"/>
    </xf>
    <xf numFmtId="0" fontId="20" fillId="2" borderId="0" xfId="0" applyFont="1" applyFill="1" applyAlignment="1">
      <alignment horizontal="justify"/>
    </xf>
    <xf numFmtId="0" fontId="2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vertical="top"/>
    </xf>
    <xf numFmtId="0" fontId="21" fillId="2" borderId="20" xfId="0" applyFont="1" applyFill="1" applyBorder="1" applyAlignment="1">
      <alignment horizontal="right"/>
    </xf>
    <xf numFmtId="1" fontId="22" fillId="2" borderId="14" xfId="0" applyNumberFormat="1" applyFont="1" applyFill="1" applyBorder="1" applyAlignment="1">
      <alignment horizontal="center" vertical="top"/>
    </xf>
    <xf numFmtId="166" fontId="22" fillId="2" borderId="14" xfId="0" applyNumberFormat="1" applyFont="1" applyFill="1" applyBorder="1" applyAlignment="1">
      <alignment horizontal="center" vertical="top"/>
    </xf>
    <xf numFmtId="0" fontId="23" fillId="2" borderId="15" xfId="0" applyFont="1" applyFill="1" applyBorder="1" applyAlignment="1">
      <alignment horizontal="right" vertical="top"/>
    </xf>
    <xf numFmtId="0" fontId="23" fillId="2" borderId="15" xfId="0" applyFont="1" applyFill="1" applyBorder="1" applyAlignment="1">
      <alignment horizontal="left" vertical="top"/>
    </xf>
    <xf numFmtId="4" fontId="12" fillId="2" borderId="14" xfId="0" applyNumberFormat="1" applyFont="1" applyFill="1" applyBorder="1" applyAlignment="1">
      <alignment vertical="top"/>
    </xf>
    <xf numFmtId="0" fontId="24" fillId="2" borderId="15" xfId="0" applyFont="1" applyFill="1" applyBorder="1" applyAlignment="1">
      <alignment horizontal="right" vertical="top"/>
    </xf>
    <xf numFmtId="0" fontId="23" fillId="2" borderId="14" xfId="0" applyFont="1" applyFill="1" applyBorder="1" applyAlignment="1">
      <alignment horizontal="left" vertical="top" wrapText="1"/>
    </xf>
    <xf numFmtId="0" fontId="25" fillId="2" borderId="17" xfId="0" applyFont="1" applyFill="1" applyBorder="1" applyAlignment="1">
      <alignment horizontal="right" vertical="top"/>
    </xf>
    <xf numFmtId="0" fontId="25" fillId="2" borderId="14" xfId="0" applyFont="1" applyFill="1" applyBorder="1" applyAlignment="1">
      <alignment horizontal="left" vertical="top"/>
    </xf>
    <xf numFmtId="4" fontId="10" fillId="3" borderId="14" xfId="0" applyNumberFormat="1" applyFont="1" applyFill="1" applyBorder="1" applyAlignment="1" applyProtection="1">
      <alignment vertical="top"/>
      <protection locked="0"/>
    </xf>
    <xf numFmtId="0" fontId="24" fillId="2" borderId="14" xfId="0" applyFont="1" applyFill="1" applyBorder="1" applyAlignment="1">
      <alignment horizontal="left" vertical="top"/>
    </xf>
    <xf numFmtId="4" fontId="19" fillId="3" borderId="14" xfId="0" applyNumberFormat="1" applyFont="1" applyFill="1" applyBorder="1" applyAlignment="1" applyProtection="1">
      <alignment vertical="top"/>
      <protection locked="0"/>
    </xf>
    <xf numFmtId="0" fontId="25" fillId="2" borderId="17" xfId="0" applyFont="1" applyFill="1" applyBorder="1" applyAlignment="1">
      <alignment horizontal="right" vertical="top" wrapText="1"/>
    </xf>
    <xf numFmtId="0" fontId="25" fillId="2" borderId="14" xfId="0" applyFont="1" applyFill="1" applyBorder="1" applyAlignment="1">
      <alignment horizontal="left" vertical="top" wrapText="1"/>
    </xf>
    <xf numFmtId="0" fontId="27" fillId="2" borderId="14" xfId="0" applyFont="1" applyFill="1" applyBorder="1" applyAlignment="1">
      <alignment horizontal="left" vertical="top" wrapText="1"/>
    </xf>
    <xf numFmtId="0" fontId="23" fillId="2" borderId="14" xfId="0" applyFont="1" applyFill="1" applyBorder="1" applyAlignment="1">
      <alignment horizontal="left" vertical="top"/>
    </xf>
    <xf numFmtId="4" fontId="28" fillId="2" borderId="14" xfId="0" applyNumberFormat="1" applyFont="1" applyFill="1" applyBorder="1" applyAlignment="1">
      <alignment vertical="top"/>
    </xf>
    <xf numFmtId="0" fontId="25" fillId="2" borderId="18" xfId="0" applyFont="1" applyFill="1" applyBorder="1" applyAlignment="1">
      <alignment horizontal="right" vertical="top"/>
    </xf>
    <xf numFmtId="0" fontId="24" fillId="2" borderId="17" xfId="0" applyFont="1" applyFill="1" applyBorder="1" applyAlignment="1">
      <alignment horizontal="right" vertical="top" wrapText="1"/>
    </xf>
    <xf numFmtId="4" fontId="11" fillId="2" borderId="14" xfId="0" applyNumberFormat="1" applyFont="1" applyFill="1" applyBorder="1" applyAlignment="1">
      <alignment vertical="top"/>
    </xf>
    <xf numFmtId="0" fontId="24" fillId="2" borderId="14" xfId="0" applyFont="1" applyFill="1" applyBorder="1" applyAlignment="1">
      <alignment horizontal="right" vertical="top"/>
    </xf>
    <xf numFmtId="4" fontId="29" fillId="3" borderId="14" xfId="0" applyNumberFormat="1" applyFont="1" applyFill="1" applyBorder="1" applyAlignment="1" applyProtection="1">
      <alignment vertical="top"/>
      <protection locked="0"/>
    </xf>
    <xf numFmtId="0" fontId="23" fillId="2" borderId="14" xfId="0" applyFont="1" applyFill="1" applyBorder="1" applyAlignment="1">
      <alignment horizontal="right" vertical="top"/>
    </xf>
    <xf numFmtId="0" fontId="12" fillId="2" borderId="14" xfId="0" applyFont="1" applyFill="1" applyBorder="1" applyAlignment="1">
      <alignment horizontal="justify"/>
    </xf>
    <xf numFmtId="0" fontId="10" fillId="0" borderId="0" xfId="0" applyFont="1" applyAlignment="1" applyProtection="1">
      <alignment vertical="top"/>
      <protection locked="0"/>
    </xf>
    <xf numFmtId="0" fontId="30" fillId="0" borderId="21" xfId="0" applyFont="1" applyBorder="1" applyAlignment="1" applyProtection="1">
      <alignment horizontal="left" vertical="top" wrapText="1"/>
      <protection locked="0"/>
    </xf>
    <xf numFmtId="165" fontId="10" fillId="0" borderId="0" xfId="0" applyNumberFormat="1" applyFont="1" applyAlignment="1" applyProtection="1">
      <alignment vertical="top"/>
      <protection locked="0"/>
    </xf>
    <xf numFmtId="0" fontId="25" fillId="2" borderId="22" xfId="0" applyFont="1" applyFill="1" applyBorder="1" applyAlignment="1">
      <alignment horizontal="left" vertical="top"/>
    </xf>
    <xf numFmtId="0" fontId="11" fillId="2" borderId="19" xfId="0" applyFont="1" applyFill="1" applyBorder="1" applyAlignment="1">
      <alignment horizontal="right" vertical="top"/>
    </xf>
    <xf numFmtId="0" fontId="31" fillId="2" borderId="14" xfId="0" applyFont="1" applyFill="1" applyBorder="1" applyAlignment="1">
      <alignment horizontal="center" vertical="top"/>
    </xf>
    <xf numFmtId="166" fontId="31" fillId="2" borderId="14" xfId="0" applyNumberFormat="1" applyFont="1" applyFill="1" applyBorder="1" applyAlignment="1">
      <alignment horizontal="center" vertical="top"/>
    </xf>
    <xf numFmtId="0" fontId="24" fillId="2" borderId="14" xfId="0" applyFont="1" applyFill="1" applyBorder="1" applyAlignment="1">
      <alignment horizontal="left" vertical="top" wrapText="1"/>
    </xf>
    <xf numFmtId="4" fontId="12" fillId="2" borderId="20" xfId="0" applyNumberFormat="1" applyFont="1" applyFill="1" applyBorder="1" applyAlignment="1">
      <alignment vertical="top"/>
    </xf>
    <xf numFmtId="4" fontId="10" fillId="3" borderId="20" xfId="0" applyNumberFormat="1" applyFont="1" applyFill="1" applyBorder="1" applyAlignment="1" applyProtection="1">
      <alignment vertical="top"/>
      <protection locked="0"/>
    </xf>
    <xf numFmtId="4" fontId="28" fillId="2" borderId="20" xfId="0" applyNumberFormat="1" applyFont="1" applyFill="1" applyBorder="1" applyAlignment="1">
      <alignment vertical="top"/>
    </xf>
    <xf numFmtId="4" fontId="10" fillId="5" borderId="20" xfId="0" applyNumberFormat="1" applyFont="1" applyFill="1" applyBorder="1" applyAlignment="1" applyProtection="1">
      <alignment vertical="top"/>
      <protection locked="0"/>
    </xf>
    <xf numFmtId="4" fontId="11" fillId="2" borderId="20" xfId="0" applyNumberFormat="1" applyFont="1" applyFill="1" applyBorder="1" applyAlignment="1">
      <alignment vertical="top"/>
    </xf>
    <xf numFmtId="0" fontId="32" fillId="2" borderId="20" xfId="0" applyFont="1" applyFill="1" applyBorder="1" applyAlignment="1">
      <alignment horizontal="justify"/>
    </xf>
    <xf numFmtId="4" fontId="8" fillId="2" borderId="23" xfId="0" applyNumberFormat="1" applyFont="1" applyFill="1" applyBorder="1" applyAlignment="1">
      <alignment vertical="top"/>
    </xf>
    <xf numFmtId="4" fontId="33" fillId="2" borderId="18" xfId="0" applyNumberFormat="1" applyFont="1" applyFill="1" applyBorder="1" applyAlignment="1">
      <alignment vertical="top"/>
    </xf>
    <xf numFmtId="0" fontId="11" fillId="2" borderId="19" xfId="0" applyFont="1" applyFill="1" applyBorder="1" applyAlignment="1" applyProtection="1">
      <alignment vertical="top"/>
      <protection locked="0"/>
    </xf>
    <xf numFmtId="0" fontId="25" fillId="2" borderId="14" xfId="0" applyFont="1" applyFill="1" applyBorder="1" applyAlignment="1" applyProtection="1">
      <alignment horizontal="left" vertical="top"/>
      <protection locked="0"/>
    </xf>
    <xf numFmtId="0" fontId="11" fillId="2" borderId="19" xfId="0" applyFont="1" applyFill="1" applyBorder="1" applyAlignment="1" applyProtection="1">
      <alignment horizontal="center" vertical="center"/>
      <protection locked="0"/>
    </xf>
    <xf numFmtId="0" fontId="11" fillId="2" borderId="19" xfId="0" applyFont="1" applyFill="1" applyBorder="1" applyAlignment="1" applyProtection="1">
      <alignment horizontal="left"/>
      <protection locked="0"/>
    </xf>
    <xf numFmtId="164" fontId="0" fillId="3" borderId="14" xfId="0" applyNumberFormat="1" applyFill="1" applyBorder="1" applyProtection="1">
      <protection locked="0"/>
    </xf>
    <xf numFmtId="0" fontId="11" fillId="2" borderId="19" xfId="0" applyFont="1" applyFill="1" applyBorder="1" applyAlignment="1" applyProtection="1">
      <alignment horizontal="left" wrapText="1"/>
      <protection locked="0"/>
    </xf>
    <xf numFmtId="0" fontId="11" fillId="2" borderId="19" xfId="0" quotePrefix="1" applyFont="1" applyFill="1" applyBorder="1" applyAlignment="1" applyProtection="1">
      <alignment horizontal="left"/>
      <protection locked="0"/>
    </xf>
    <xf numFmtId="0" fontId="11" fillId="2" borderId="19" xfId="0" quotePrefix="1" applyFont="1" applyFill="1" applyBorder="1" applyAlignment="1" applyProtection="1">
      <alignment horizontal="left" wrapText="1"/>
      <protection locked="0"/>
    </xf>
    <xf numFmtId="0" fontId="35" fillId="2" borderId="19" xfId="0" applyFont="1" applyFill="1" applyBorder="1" applyAlignment="1" applyProtection="1">
      <alignment wrapText="1"/>
      <protection locked="0"/>
    </xf>
    <xf numFmtId="0" fontId="1" fillId="6" borderId="14" xfId="0" applyFont="1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8" fillId="6" borderId="14" xfId="0" applyFont="1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36" fillId="8" borderId="14" xfId="0" applyFont="1" applyFill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38" fillId="6" borderId="14" xfId="0" applyFont="1" applyFill="1" applyBorder="1" applyAlignment="1">
      <alignment wrapText="1"/>
    </xf>
    <xf numFmtId="0" fontId="1" fillId="6" borderId="14" xfId="0" applyFont="1" applyFill="1" applyBorder="1" applyAlignment="1">
      <alignment wrapText="1"/>
    </xf>
    <xf numFmtId="0" fontId="0" fillId="7" borderId="14" xfId="0" applyFill="1" applyBorder="1" applyAlignment="1">
      <alignment wrapText="1"/>
    </xf>
    <xf numFmtId="0" fontId="0" fillId="0" borderId="14" xfId="0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0" fillId="8" borderId="14" xfId="0" applyFill="1" applyBorder="1" applyAlignment="1">
      <alignment wrapText="1"/>
    </xf>
    <xf numFmtId="0" fontId="36" fillId="8" borderId="14" xfId="0" applyFont="1" applyFill="1" applyBorder="1" applyAlignment="1">
      <alignment wrapText="1"/>
    </xf>
    <xf numFmtId="0" fontId="39" fillId="0" borderId="14" xfId="0" applyFont="1" applyBorder="1" applyAlignment="1">
      <alignment wrapText="1"/>
    </xf>
    <xf numFmtId="0" fontId="40" fillId="0" borderId="14" xfId="0" applyFont="1" applyBorder="1" applyAlignment="1">
      <alignment wrapText="1"/>
    </xf>
    <xf numFmtId="1" fontId="41" fillId="2" borderId="14" xfId="0" applyNumberFormat="1" applyFont="1" applyFill="1" applyBorder="1" applyAlignment="1">
      <alignment horizontal="center" vertical="top"/>
    </xf>
    <xf numFmtId="2" fontId="2" fillId="6" borderId="14" xfId="0" applyNumberFormat="1" applyFont="1" applyFill="1" applyBorder="1" applyAlignment="1">
      <alignment horizontal="right"/>
    </xf>
    <xf numFmtId="2" fontId="2" fillId="6" borderId="14" xfId="0" applyNumberFormat="1" applyFont="1" applyFill="1" applyBorder="1"/>
    <xf numFmtId="2" fontId="0" fillId="7" borderId="14" xfId="0" applyNumberFormat="1" applyFill="1" applyBorder="1"/>
    <xf numFmtId="2" fontId="0" fillId="0" borderId="14" xfId="0" applyNumberFormat="1" applyBorder="1"/>
    <xf numFmtId="2" fontId="1" fillId="6" borderId="14" xfId="0" applyNumberFormat="1" applyFont="1" applyFill="1" applyBorder="1"/>
    <xf numFmtId="2" fontId="2" fillId="2" borderId="14" xfId="0" applyNumberFormat="1" applyFont="1" applyFill="1" applyBorder="1"/>
    <xf numFmtId="2" fontId="0" fillId="8" borderId="14" xfId="0" applyNumberFormat="1" applyFill="1" applyBorder="1"/>
    <xf numFmtId="2" fontId="36" fillId="8" borderId="14" xfId="0" applyNumberFormat="1" applyFont="1" applyFill="1" applyBorder="1"/>
    <xf numFmtId="2" fontId="42" fillId="0" borderId="14" xfId="0" applyNumberFormat="1" applyFont="1" applyBorder="1"/>
    <xf numFmtId="166" fontId="41" fillId="2" borderId="14" xfId="0" applyNumberFormat="1" applyFont="1" applyFill="1" applyBorder="1" applyAlignment="1">
      <alignment horizontal="center" vertical="top"/>
    </xf>
    <xf numFmtId="2" fontId="2" fillId="6" borderId="24" xfId="0" applyNumberFormat="1" applyFont="1" applyFill="1" applyBorder="1" applyAlignment="1">
      <alignment horizontal="right"/>
    </xf>
    <xf numFmtId="2" fontId="2" fillId="6" borderId="24" xfId="0" applyNumberFormat="1" applyFont="1" applyFill="1" applyBorder="1"/>
    <xf numFmtId="2" fontId="0" fillId="0" borderId="24" xfId="0" applyNumberFormat="1" applyBorder="1"/>
    <xf numFmtId="2" fontId="2" fillId="2" borderId="24" xfId="0" applyNumberFormat="1" applyFont="1" applyFill="1" applyBorder="1"/>
    <xf numFmtId="2" fontId="42" fillId="0" borderId="24" xfId="0" applyNumberFormat="1" applyFont="1" applyBorder="1"/>
    <xf numFmtId="1" fontId="43" fillId="9" borderId="14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center" wrapText="1"/>
      <protection locked="0"/>
    </xf>
    <xf numFmtId="0" fontId="3" fillId="3" borderId="4" xfId="0" applyFont="1" applyFill="1" applyBorder="1" applyAlignment="1" applyProtection="1">
      <alignment horizontal="center" wrapText="1"/>
      <protection locked="0"/>
    </xf>
    <xf numFmtId="0" fontId="3" fillId="3" borderId="5" xfId="0" applyFont="1" applyFill="1" applyBorder="1" applyAlignment="1" applyProtection="1">
      <alignment horizontal="center" wrapText="1"/>
      <protection locked="0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 applyProtection="1">
      <alignment horizontal="center" wrapText="1"/>
      <protection locked="0"/>
    </xf>
    <xf numFmtId="0" fontId="3" fillId="3" borderId="9" xfId="0" applyFont="1" applyFill="1" applyBorder="1" applyAlignment="1" applyProtection="1">
      <alignment horizontal="center" wrapText="1"/>
      <protection locked="0"/>
    </xf>
    <xf numFmtId="0" fontId="3" fillId="3" borderId="10" xfId="0" applyFont="1" applyFill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right"/>
      <protection locked="0"/>
    </xf>
    <xf numFmtId="0" fontId="1" fillId="2" borderId="1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 applyProtection="1">
      <alignment horizontal="center"/>
      <protection locked="0"/>
    </xf>
    <xf numFmtId="164" fontId="3" fillId="3" borderId="9" xfId="0" applyNumberFormat="1" applyFont="1" applyFill="1" applyBorder="1" applyAlignment="1" applyProtection="1">
      <alignment horizontal="center"/>
      <protection locked="0"/>
    </xf>
    <xf numFmtId="164" fontId="3" fillId="3" borderId="10" xfId="0" applyNumberFormat="1" applyFont="1" applyFill="1" applyBorder="1" applyAlignment="1" applyProtection="1">
      <alignment horizontal="center"/>
      <protection locked="0"/>
    </xf>
    <xf numFmtId="0" fontId="5" fillId="4" borderId="6" xfId="1" applyFont="1" applyFill="1" applyBorder="1" applyAlignment="1" applyProtection="1">
      <alignment horizontal="center" vertical="center" wrapText="1"/>
    </xf>
    <xf numFmtId="0" fontId="5" fillId="4" borderId="7" xfId="1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165" fontId="17" fillId="0" borderId="0" xfId="0" applyNumberFormat="1" applyFont="1" applyAlignment="1" applyProtection="1">
      <alignment horizontal="right" vertical="top"/>
      <protection locked="0"/>
    </xf>
    <xf numFmtId="0" fontId="2" fillId="2" borderId="14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top"/>
      <protection locked="0"/>
    </xf>
    <xf numFmtId="0" fontId="34" fillId="2" borderId="22" xfId="0" applyFont="1" applyFill="1" applyBorder="1" applyAlignment="1" applyProtection="1">
      <alignment horizontal="center" vertical="center"/>
      <protection locked="0"/>
    </xf>
    <xf numFmtId="0" fontId="34" fillId="2" borderId="23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5" fillId="4" borderId="6" xfId="1" applyFont="1" applyFill="1" applyBorder="1" applyAlignment="1" applyProtection="1">
      <alignment horizontal="center" vertical="center" wrapText="1"/>
      <protection locked="0"/>
    </xf>
    <xf numFmtId="0" fontId="5" fillId="4" borderId="7" xfId="1" applyFont="1" applyFill="1" applyBorder="1" applyAlignment="1" applyProtection="1">
      <alignment horizontal="center" vertical="center" wrapText="1"/>
      <protection locked="0"/>
    </xf>
    <xf numFmtId="2" fontId="2" fillId="6" borderId="19" xfId="0" applyNumberFormat="1" applyFont="1" applyFill="1" applyBorder="1"/>
    <xf numFmtId="0" fontId="0" fillId="0" borderId="9" xfId="0" applyBorder="1"/>
    <xf numFmtId="0" fontId="0" fillId="0" borderId="20" xfId="0" applyBorder="1"/>
    <xf numFmtId="2" fontId="0" fillId="0" borderId="19" xfId="0" applyNumberFormat="1" applyBorder="1"/>
    <xf numFmtId="0" fontId="37" fillId="6" borderId="14" xfId="0" applyFont="1" applyFill="1" applyBorder="1" applyAlignment="1">
      <alignment horizontal="center" vertical="center"/>
    </xf>
  </cellXfs>
  <cellStyles count="2">
    <cellStyle name="Normalny" xfId="0" builtinId="0"/>
    <cellStyle name="Normalny_UPR-krótkoter" xfId="1" xr:uid="{503925DD-069C-44BD-BC01-01DF8352BA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146050</xdr:colOff>
      <xdr:row>0</xdr:row>
      <xdr:rowOff>171450</xdr:rowOff>
    </xdr:from>
    <xdr:to>
      <xdr:col>3</xdr:col>
      <xdr:colOff>906639</xdr:colOff>
      <xdr:row>4</xdr:row>
      <xdr:rowOff>112183</xdr:rowOff>
    </xdr:to>
    <xdr:pic>
      <xdr:nvPicPr>
        <xdr:cNvPr id="2" name="Obraz 5" descr="C:\Users\Justyna Śmigielska\AppData\Local\Microsoft\Windows\INetCache\Content.Word\KP 2021-2027_poziom mono.jpg">
          <a:extLst>
            <a:ext uri="{FF2B5EF4-FFF2-40B4-BE49-F238E27FC236}">
              <a16:creationId xmlns:a16="http://schemas.microsoft.com/office/drawing/2014/main" id="{0869D8A8-0A07-4ED0-B0BF-E5BDCF196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050" y="171450"/>
          <a:ext cx="6043789" cy="677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150</xdr:row>
      <xdr:rowOff>76200</xdr:rowOff>
    </xdr:from>
    <xdr:to>
      <xdr:col>8</xdr:col>
      <xdr:colOff>857250</xdr:colOff>
      <xdr:row>154</xdr:row>
      <xdr:rowOff>25400</xdr:rowOff>
    </xdr:to>
    <xdr:pic>
      <xdr:nvPicPr>
        <xdr:cNvPr id="2" name="Obraz 1" descr="poziom_achromat-mniejszy">
          <a:extLst>
            <a:ext uri="{FF2B5EF4-FFF2-40B4-BE49-F238E27FC236}">
              <a16:creationId xmlns:a16="http://schemas.microsoft.com/office/drawing/2014/main" id="{0F126D3F-90F4-457E-82C6-9704B7C7A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4750" y="30029150"/>
          <a:ext cx="548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1035050</xdr:colOff>
      <xdr:row>39</xdr:row>
      <xdr:rowOff>44450</xdr:rowOff>
    </xdr:from>
    <xdr:to>
      <xdr:col>8</xdr:col>
      <xdr:colOff>50800</xdr:colOff>
      <xdr:row>43</xdr:row>
      <xdr:rowOff>19050</xdr:rowOff>
    </xdr:to>
    <xdr:pic>
      <xdr:nvPicPr>
        <xdr:cNvPr id="2" name="Obraz 1" descr="poziom_achromat-mniejszy">
          <a:extLst>
            <a:ext uri="{FF2B5EF4-FFF2-40B4-BE49-F238E27FC236}">
              <a16:creationId xmlns:a16="http://schemas.microsoft.com/office/drawing/2014/main" id="{BB543FBA-960D-4CC9-A362-4464D3EB7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9505950"/>
          <a:ext cx="48006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400050</xdr:colOff>
      <xdr:row>3</xdr:row>
      <xdr:rowOff>76200</xdr:rowOff>
    </xdr:from>
    <xdr:to>
      <xdr:col>12</xdr:col>
      <xdr:colOff>730250</xdr:colOff>
      <xdr:row>5</xdr:row>
      <xdr:rowOff>25400</xdr:rowOff>
    </xdr:to>
    <xdr:pic>
      <xdr:nvPicPr>
        <xdr:cNvPr id="3" name="Obraz 2" descr="KPFP-c-b-mniejszy">
          <a:extLst>
            <a:ext uri="{FF2B5EF4-FFF2-40B4-BE49-F238E27FC236}">
              <a16:creationId xmlns:a16="http://schemas.microsoft.com/office/drawing/2014/main" id="{6E8BBEAE-A609-4D1C-871E-842BD0B45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3300" y="619125"/>
          <a:ext cx="19335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279400</xdr:colOff>
      <xdr:row>6</xdr:row>
      <xdr:rowOff>0</xdr:rowOff>
    </xdr:from>
    <xdr:to>
      <xdr:col>12</xdr:col>
      <xdr:colOff>368300</xdr:colOff>
      <xdr:row>6</xdr:row>
      <xdr:rowOff>6350</xdr:rowOff>
    </xdr:to>
    <xdr:cxnSp macro="">
      <xdr:nvCxnSpPr>
        <xdr:cNvPr id="4" name="AutoShape 3">
          <a:extLst>
            <a:ext uri="{FF2B5EF4-FFF2-40B4-BE49-F238E27FC236}">
              <a16:creationId xmlns:a16="http://schemas.microsoft.com/office/drawing/2014/main" id="{020E7493-954D-426C-8FB6-18ADB104F543}"/>
            </a:ext>
          </a:extLst>
        </xdr:cNvPr>
        <xdr:cNvCxnSpPr>
          <a:cxnSpLocks noChangeShapeType="1"/>
        </xdr:cNvCxnSpPr>
      </xdr:nvCxnSpPr>
      <xdr:spPr bwMode="auto">
        <a:xfrm>
          <a:off x="276225" y="1085850"/>
          <a:ext cx="12458700" cy="9525"/>
        </a:xfrm>
        <a:prstGeom prst="straightConnector1">
          <a:avLst/>
        </a:prstGeom>
        <a:noFill/>
        <a:ln w="6350">
          <a:solidFill>
            <a:srgbClr val="7F7F7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400050</xdr:colOff>
      <xdr:row>3</xdr:row>
      <xdr:rowOff>76200</xdr:rowOff>
    </xdr:from>
    <xdr:to>
      <xdr:col>12</xdr:col>
      <xdr:colOff>730250</xdr:colOff>
      <xdr:row>5</xdr:row>
      <xdr:rowOff>25400</xdr:rowOff>
    </xdr:to>
    <xdr:pic>
      <xdr:nvPicPr>
        <xdr:cNvPr id="4" name="Obraz 3" descr="KPFP-c-b-mniejszy">
          <a:extLst>
            <a:ext uri="{FF2B5EF4-FFF2-40B4-BE49-F238E27FC236}">
              <a16:creationId xmlns:a16="http://schemas.microsoft.com/office/drawing/2014/main" id="{3099EBEF-4FAD-4AC0-8814-6F980C6B6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628650"/>
          <a:ext cx="21082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.celmer\AppData\Local\Microsoft\Windows\INetCache\Content.Outlook\1J2SFTBK\Za&#322;&#261;cznik%20nr%204A%20do%20wniosku%20o%20grant%20-%20Finans&#243;wka%20B+R%20pe&#322;na%20ksi&#281;gowo&#347;&#263;.xls" TargetMode="External"/><Relationship Id="rId1" Type="http://schemas.openxmlformats.org/officeDocument/2006/relationships/externalLinkPath" Target="Za&#322;&#261;cznik%20nr%204A%20do%20wniosku%20o%20grant%20-%20Finans&#243;wka%20B+R%20pe&#322;na%20ksi&#281;gowo&#347;&#26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achunek Zysków i Strat"/>
      <sheetName val="Bilans"/>
      <sheetName val="Informacje uzupełniające"/>
      <sheetName val="Przepływy pieniężne"/>
    </sheetNames>
    <sheetDataSet>
      <sheetData sheetId="0">
        <row r="16">
          <cell r="K16" t="str">
            <v>Załącznik nr 4a do wniosku</v>
          </cell>
        </row>
        <row r="19">
          <cell r="C19">
            <v>2021</v>
          </cell>
          <cell r="D19">
            <v>2022</v>
          </cell>
          <cell r="E19">
            <v>45199</v>
          </cell>
          <cell r="F19">
            <v>2023</v>
          </cell>
          <cell r="G19">
            <v>2024</v>
          </cell>
          <cell r="H19">
            <v>2025</v>
          </cell>
          <cell r="I19">
            <v>2026</v>
          </cell>
          <cell r="J19">
            <v>2027</v>
          </cell>
          <cell r="K19">
            <v>2028</v>
          </cell>
          <cell r="L19">
            <v>2029</v>
          </cell>
          <cell r="M19">
            <v>2030</v>
          </cell>
        </row>
        <row r="26">
          <cell r="E26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</sheetData>
      <sheetData sheetId="1"/>
      <sheetData sheetId="2">
        <row r="22">
          <cell r="D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2FC17-FF8F-4BD5-84F6-648759281CD4}">
  <dimension ref="A8:M59"/>
  <sheetViews>
    <sheetView tabSelected="1" workbookViewId="0">
      <selection activeCell="A50" sqref="A50"/>
    </sheetView>
  </sheetViews>
  <sheetFormatPr defaultRowHeight="14.5" x14ac:dyDescent="0.35"/>
  <cols>
    <col min="1" max="1" width="5" customWidth="1"/>
    <col min="2" max="2" width="51" customWidth="1"/>
    <col min="3" max="3" width="19.6328125" customWidth="1"/>
    <col min="4" max="4" width="19.08984375" customWidth="1"/>
    <col min="5" max="5" width="23.36328125" customWidth="1"/>
  </cols>
  <sheetData>
    <row r="8" spans="1:13" ht="15" thickBot="1" x14ac:dyDescent="0.4"/>
    <row r="9" spans="1:13" ht="21" x14ac:dyDescent="0.5">
      <c r="A9" s="122" t="s">
        <v>0</v>
      </c>
      <c r="B9" s="123"/>
      <c r="C9" s="124"/>
      <c r="D9" s="125"/>
      <c r="E9" s="126"/>
    </row>
    <row r="10" spans="1:13" ht="21" x14ac:dyDescent="0.5">
      <c r="A10" s="127" t="s">
        <v>1</v>
      </c>
      <c r="B10" s="128"/>
      <c r="C10" s="129"/>
      <c r="D10" s="130"/>
      <c r="E10" s="131"/>
    </row>
    <row r="11" spans="1:13" ht="21" x14ac:dyDescent="0.5">
      <c r="A11" s="127" t="s">
        <v>2</v>
      </c>
      <c r="B11" s="128"/>
      <c r="C11" s="129"/>
      <c r="D11" s="130"/>
      <c r="E11" s="131"/>
    </row>
    <row r="12" spans="1:13" ht="21" x14ac:dyDescent="0.5">
      <c r="A12" s="134" t="s">
        <v>5</v>
      </c>
      <c r="B12" s="135"/>
      <c r="C12" s="136"/>
      <c r="D12" s="137"/>
      <c r="E12" s="138"/>
    </row>
    <row r="13" spans="1:13" ht="18.5" x14ac:dyDescent="0.35">
      <c r="A13" s="139" t="s">
        <v>3</v>
      </c>
      <c r="B13" s="140"/>
      <c r="C13" s="141"/>
      <c r="D13" s="142"/>
      <c r="E13" s="143"/>
    </row>
    <row r="14" spans="1:13" ht="19" thickBot="1" x14ac:dyDescent="0.4">
      <c r="A14" s="139" t="s">
        <v>4</v>
      </c>
      <c r="B14" s="140"/>
      <c r="C14" s="144"/>
      <c r="D14" s="145"/>
      <c r="E14" s="146"/>
    </row>
    <row r="16" spans="1:13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32" t="s">
        <v>6</v>
      </c>
      <c r="L16" s="132"/>
      <c r="M16" s="132"/>
    </row>
    <row r="17" spans="1:13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35">
      <c r="A18" s="133" t="s">
        <v>7</v>
      </c>
      <c r="B18" s="133"/>
      <c r="C18" s="2" t="s">
        <v>8</v>
      </c>
      <c r="D18" s="2" t="s">
        <v>9</v>
      </c>
      <c r="E18" s="2" t="s">
        <v>10</v>
      </c>
      <c r="F18" s="133" t="s">
        <v>11</v>
      </c>
      <c r="G18" s="133"/>
      <c r="H18" s="133"/>
      <c r="I18" s="133"/>
      <c r="J18" s="133"/>
      <c r="K18" s="133"/>
      <c r="L18" s="133"/>
      <c r="M18" s="133"/>
    </row>
    <row r="19" spans="1:13" ht="18.5" x14ac:dyDescent="0.45">
      <c r="A19" s="133"/>
      <c r="B19" s="133"/>
      <c r="C19" s="3">
        <v>2021</v>
      </c>
      <c r="D19" s="3">
        <v>2022</v>
      </c>
      <c r="E19" s="4">
        <v>45199</v>
      </c>
      <c r="F19" s="3">
        <v>2023</v>
      </c>
      <c r="G19" s="3">
        <v>2024</v>
      </c>
      <c r="H19" s="3">
        <v>2025</v>
      </c>
      <c r="I19" s="3">
        <v>2026</v>
      </c>
      <c r="J19" s="3">
        <v>2027</v>
      </c>
      <c r="K19" s="3">
        <v>2028</v>
      </c>
      <c r="L19" s="3">
        <v>2029</v>
      </c>
      <c r="M19" s="3">
        <v>2030</v>
      </c>
    </row>
    <row r="20" spans="1:13" ht="15.5" x14ac:dyDescent="0.35">
      <c r="A20" s="5" t="s">
        <v>12</v>
      </c>
      <c r="B20" s="6" t="s">
        <v>13</v>
      </c>
      <c r="C20" s="7">
        <f t="shared" ref="C20:L20" si="0">SUM(C21:C24)</f>
        <v>0</v>
      </c>
      <c r="D20" s="7">
        <f t="shared" si="0"/>
        <v>0</v>
      </c>
      <c r="E20" s="7">
        <f t="shared" si="0"/>
        <v>0</v>
      </c>
      <c r="F20" s="7">
        <f t="shared" si="0"/>
        <v>0</v>
      </c>
      <c r="G20" s="7">
        <f t="shared" si="0"/>
        <v>0</v>
      </c>
      <c r="H20" s="7">
        <f t="shared" si="0"/>
        <v>0</v>
      </c>
      <c r="I20" s="7">
        <f t="shared" si="0"/>
        <v>0</v>
      </c>
      <c r="J20" s="7">
        <f t="shared" si="0"/>
        <v>0</v>
      </c>
      <c r="K20" s="7">
        <f t="shared" si="0"/>
        <v>0</v>
      </c>
      <c r="L20" s="7">
        <f t="shared" si="0"/>
        <v>0</v>
      </c>
      <c r="M20" s="7">
        <f>SUM(M21:M24)</f>
        <v>0</v>
      </c>
    </row>
    <row r="21" spans="1:13" ht="18" customHeight="1" x14ac:dyDescent="0.35">
      <c r="A21" s="8" t="s">
        <v>14</v>
      </c>
      <c r="B21" s="9" t="s">
        <v>15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</row>
    <row r="22" spans="1:13" ht="15" customHeight="1" x14ac:dyDescent="0.35">
      <c r="A22" s="11" t="s">
        <v>16</v>
      </c>
      <c r="B22" s="12" t="s">
        <v>17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</row>
    <row r="23" spans="1:13" ht="16.5" customHeight="1" x14ac:dyDescent="0.35">
      <c r="A23" s="11" t="s">
        <v>18</v>
      </c>
      <c r="B23" s="12" t="s">
        <v>19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</row>
    <row r="24" spans="1:13" ht="15.5" customHeight="1" x14ac:dyDescent="0.35">
      <c r="A24" s="13" t="s">
        <v>20</v>
      </c>
      <c r="B24" s="14" t="s">
        <v>21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</row>
    <row r="25" spans="1:13" ht="24.5" customHeight="1" x14ac:dyDescent="0.35">
      <c r="A25" s="15" t="s">
        <v>22</v>
      </c>
      <c r="B25" s="16" t="s">
        <v>23</v>
      </c>
      <c r="C25" s="17">
        <f t="shared" ref="C25:L25" si="1">SUM(C26:C33)</f>
        <v>0</v>
      </c>
      <c r="D25" s="17">
        <f t="shared" si="1"/>
        <v>0</v>
      </c>
      <c r="E25" s="17">
        <f t="shared" si="1"/>
        <v>0</v>
      </c>
      <c r="F25" s="17">
        <f t="shared" si="1"/>
        <v>0</v>
      </c>
      <c r="G25" s="17">
        <f t="shared" si="1"/>
        <v>0</v>
      </c>
      <c r="H25" s="17">
        <f t="shared" si="1"/>
        <v>0</v>
      </c>
      <c r="I25" s="17">
        <f t="shared" si="1"/>
        <v>0</v>
      </c>
      <c r="J25" s="17">
        <f t="shared" si="1"/>
        <v>0</v>
      </c>
      <c r="K25" s="17">
        <f t="shared" si="1"/>
        <v>0</v>
      </c>
      <c r="L25" s="17">
        <f t="shared" si="1"/>
        <v>0</v>
      </c>
      <c r="M25" s="17">
        <f>SUM(M26:M33)</f>
        <v>0</v>
      </c>
    </row>
    <row r="26" spans="1:13" x14ac:dyDescent="0.35">
      <c r="A26" s="8" t="s">
        <v>14</v>
      </c>
      <c r="B26" s="18" t="s">
        <v>24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</row>
    <row r="27" spans="1:13" ht="15" customHeight="1" x14ac:dyDescent="0.35">
      <c r="A27" s="11" t="s">
        <v>16</v>
      </c>
      <c r="B27" s="18" t="s">
        <v>25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</row>
    <row r="28" spans="1:13" x14ac:dyDescent="0.35">
      <c r="A28" s="11" t="s">
        <v>18</v>
      </c>
      <c r="B28" s="18" t="s">
        <v>26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</row>
    <row r="29" spans="1:13" x14ac:dyDescent="0.35">
      <c r="A29" s="11" t="s">
        <v>20</v>
      </c>
      <c r="B29" s="18" t="s">
        <v>27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</row>
    <row r="30" spans="1:13" x14ac:dyDescent="0.35">
      <c r="A30" s="11" t="s">
        <v>28</v>
      </c>
      <c r="B30" s="18" t="s">
        <v>29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</row>
    <row r="31" spans="1:13" ht="13.5" customHeight="1" x14ac:dyDescent="0.35">
      <c r="A31" s="11" t="s">
        <v>30</v>
      </c>
      <c r="B31" s="18" t="s">
        <v>31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</row>
    <row r="32" spans="1:13" ht="14" customHeight="1" x14ac:dyDescent="0.35">
      <c r="A32" s="11" t="s">
        <v>32</v>
      </c>
      <c r="B32" s="18" t="s">
        <v>33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</row>
    <row r="33" spans="1:13" ht="16.5" customHeight="1" x14ac:dyDescent="0.35">
      <c r="A33" s="13" t="s">
        <v>34</v>
      </c>
      <c r="B33" s="18" t="s">
        <v>35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</row>
    <row r="34" spans="1:13" ht="24.5" customHeight="1" x14ac:dyDescent="0.35">
      <c r="A34" s="19" t="s">
        <v>36</v>
      </c>
      <c r="B34" s="20" t="s">
        <v>37</v>
      </c>
      <c r="C34" s="17">
        <f t="shared" ref="C34:M34" si="2">C20-C25</f>
        <v>0</v>
      </c>
      <c r="D34" s="17">
        <f t="shared" si="2"/>
        <v>0</v>
      </c>
      <c r="E34" s="17">
        <f t="shared" si="2"/>
        <v>0</v>
      </c>
      <c r="F34" s="17">
        <f t="shared" si="2"/>
        <v>0</v>
      </c>
      <c r="G34" s="17">
        <f t="shared" si="2"/>
        <v>0</v>
      </c>
      <c r="H34" s="17">
        <f t="shared" si="2"/>
        <v>0</v>
      </c>
      <c r="I34" s="17">
        <f t="shared" si="2"/>
        <v>0</v>
      </c>
      <c r="J34" s="17">
        <f t="shared" si="2"/>
        <v>0</v>
      </c>
      <c r="K34" s="17">
        <f t="shared" si="2"/>
        <v>0</v>
      </c>
      <c r="L34" s="17">
        <f t="shared" si="2"/>
        <v>0</v>
      </c>
      <c r="M34" s="17">
        <f t="shared" si="2"/>
        <v>0</v>
      </c>
    </row>
    <row r="35" spans="1:13" ht="25.5" customHeight="1" x14ac:dyDescent="0.35">
      <c r="A35" s="15" t="s">
        <v>38</v>
      </c>
      <c r="B35" s="16" t="s">
        <v>39</v>
      </c>
      <c r="C35" s="17">
        <f t="shared" ref="C35:L35" si="3">SUM(C36:C39)</f>
        <v>0</v>
      </c>
      <c r="D35" s="17">
        <f t="shared" si="3"/>
        <v>0</v>
      </c>
      <c r="E35" s="17">
        <f t="shared" si="3"/>
        <v>0</v>
      </c>
      <c r="F35" s="17">
        <f t="shared" si="3"/>
        <v>0</v>
      </c>
      <c r="G35" s="17">
        <f t="shared" si="3"/>
        <v>0</v>
      </c>
      <c r="H35" s="17">
        <f t="shared" si="3"/>
        <v>0</v>
      </c>
      <c r="I35" s="17">
        <f t="shared" si="3"/>
        <v>0</v>
      </c>
      <c r="J35" s="17">
        <f t="shared" si="3"/>
        <v>0</v>
      </c>
      <c r="K35" s="17">
        <f t="shared" si="3"/>
        <v>0</v>
      </c>
      <c r="L35" s="17">
        <f t="shared" si="3"/>
        <v>0</v>
      </c>
      <c r="M35" s="17">
        <f>SUM(M36:M39)</f>
        <v>0</v>
      </c>
    </row>
    <row r="36" spans="1:13" ht="17" customHeight="1" x14ac:dyDescent="0.35">
      <c r="A36" s="8" t="s">
        <v>14</v>
      </c>
      <c r="B36" s="14" t="s">
        <v>40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</row>
    <row r="37" spans="1:13" x14ac:dyDescent="0.35">
      <c r="A37" s="11" t="s">
        <v>16</v>
      </c>
      <c r="B37" s="14" t="s">
        <v>41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</row>
    <row r="38" spans="1:13" ht="19.5" customHeight="1" x14ac:dyDescent="0.35">
      <c r="A38" s="11" t="s">
        <v>18</v>
      </c>
      <c r="B38" s="9" t="s">
        <v>42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</row>
    <row r="39" spans="1:13" ht="17" customHeight="1" x14ac:dyDescent="0.35">
      <c r="A39" s="13" t="s">
        <v>20</v>
      </c>
      <c r="B39" s="9" t="s">
        <v>43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</row>
    <row r="40" spans="1:13" ht="19.5" customHeight="1" x14ac:dyDescent="0.35">
      <c r="A40" s="19" t="s">
        <v>44</v>
      </c>
      <c r="B40" s="20" t="s">
        <v>45</v>
      </c>
      <c r="C40" s="17">
        <f t="shared" ref="C40:L40" si="4">SUM(C41:C43)</f>
        <v>0</v>
      </c>
      <c r="D40" s="17">
        <f t="shared" si="4"/>
        <v>0</v>
      </c>
      <c r="E40" s="17">
        <f t="shared" si="4"/>
        <v>0</v>
      </c>
      <c r="F40" s="17">
        <f t="shared" si="4"/>
        <v>0</v>
      </c>
      <c r="G40" s="17">
        <f t="shared" si="4"/>
        <v>0</v>
      </c>
      <c r="H40" s="17">
        <f t="shared" si="4"/>
        <v>0</v>
      </c>
      <c r="I40" s="17">
        <f t="shared" si="4"/>
        <v>0</v>
      </c>
      <c r="J40" s="17">
        <f t="shared" si="4"/>
        <v>0</v>
      </c>
      <c r="K40" s="17">
        <f t="shared" si="4"/>
        <v>0</v>
      </c>
      <c r="L40" s="17">
        <f t="shared" si="4"/>
        <v>0</v>
      </c>
      <c r="M40" s="17">
        <f>SUM(M41:M43)</f>
        <v>0</v>
      </c>
    </row>
    <row r="41" spans="1:13" ht="18.5" customHeight="1" x14ac:dyDescent="0.35">
      <c r="A41" s="8" t="s">
        <v>14</v>
      </c>
      <c r="B41" s="14" t="s">
        <v>46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</row>
    <row r="42" spans="1:13" ht="18" customHeight="1" x14ac:dyDescent="0.35">
      <c r="A42" s="11" t="s">
        <v>16</v>
      </c>
      <c r="B42" s="9" t="s">
        <v>42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</row>
    <row r="43" spans="1:13" ht="18" customHeight="1" x14ac:dyDescent="0.35">
      <c r="A43" s="13" t="s">
        <v>18</v>
      </c>
      <c r="B43" s="9" t="s">
        <v>47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</row>
    <row r="44" spans="1:13" ht="18" customHeight="1" x14ac:dyDescent="0.35">
      <c r="A44" s="19" t="s">
        <v>48</v>
      </c>
      <c r="B44" s="20" t="s">
        <v>49</v>
      </c>
      <c r="C44" s="17">
        <f t="shared" ref="C44:L44" si="5">C34+C35-C40</f>
        <v>0</v>
      </c>
      <c r="D44" s="17">
        <f t="shared" si="5"/>
        <v>0</v>
      </c>
      <c r="E44" s="17">
        <f t="shared" si="5"/>
        <v>0</v>
      </c>
      <c r="F44" s="17">
        <f t="shared" si="5"/>
        <v>0</v>
      </c>
      <c r="G44" s="17">
        <f t="shared" si="5"/>
        <v>0</v>
      </c>
      <c r="H44" s="17">
        <f t="shared" si="5"/>
        <v>0</v>
      </c>
      <c r="I44" s="17">
        <f t="shared" si="5"/>
        <v>0</v>
      </c>
      <c r="J44" s="17">
        <f t="shared" si="5"/>
        <v>0</v>
      </c>
      <c r="K44" s="17">
        <f t="shared" si="5"/>
        <v>0</v>
      </c>
      <c r="L44" s="17">
        <f t="shared" si="5"/>
        <v>0</v>
      </c>
      <c r="M44" s="17">
        <f>M34+M35-M40</f>
        <v>0</v>
      </c>
    </row>
    <row r="45" spans="1:13" ht="16.5" customHeight="1" x14ac:dyDescent="0.35">
      <c r="A45" s="19" t="s">
        <v>50</v>
      </c>
      <c r="B45" s="20" t="s">
        <v>51</v>
      </c>
      <c r="C45" s="17">
        <f t="shared" ref="C45:L45" si="6">SUM(C46:C50)</f>
        <v>0</v>
      </c>
      <c r="D45" s="17">
        <f t="shared" si="6"/>
        <v>0</v>
      </c>
      <c r="E45" s="17">
        <f t="shared" si="6"/>
        <v>0</v>
      </c>
      <c r="F45" s="17">
        <f t="shared" si="6"/>
        <v>0</v>
      </c>
      <c r="G45" s="17">
        <f t="shared" si="6"/>
        <v>0</v>
      </c>
      <c r="H45" s="17">
        <f t="shared" si="6"/>
        <v>0</v>
      </c>
      <c r="I45" s="17">
        <f t="shared" si="6"/>
        <v>0</v>
      </c>
      <c r="J45" s="17">
        <f t="shared" si="6"/>
        <v>0</v>
      </c>
      <c r="K45" s="17">
        <f t="shared" si="6"/>
        <v>0</v>
      </c>
      <c r="L45" s="17">
        <f t="shared" si="6"/>
        <v>0</v>
      </c>
      <c r="M45" s="17">
        <f>SUM(M46:M50)</f>
        <v>0</v>
      </c>
    </row>
    <row r="46" spans="1:13" ht="16.5" customHeight="1" x14ac:dyDescent="0.35">
      <c r="A46" s="8" t="s">
        <v>14</v>
      </c>
      <c r="B46" s="9" t="s">
        <v>52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</row>
    <row r="47" spans="1:13" ht="13.5" customHeight="1" x14ac:dyDescent="0.35">
      <c r="A47" s="11" t="s">
        <v>16</v>
      </c>
      <c r="B47" s="9" t="s">
        <v>53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</row>
    <row r="48" spans="1:13" ht="15.5" customHeight="1" x14ac:dyDescent="0.35">
      <c r="A48" s="11" t="s">
        <v>18</v>
      </c>
      <c r="B48" s="9" t="s">
        <v>54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</row>
    <row r="49" spans="1:13" ht="16.5" customHeight="1" x14ac:dyDescent="0.35">
      <c r="A49" s="11" t="s">
        <v>20</v>
      </c>
      <c r="B49" s="9" t="s">
        <v>55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</row>
    <row r="50" spans="1:13" x14ac:dyDescent="0.35">
      <c r="A50" s="13" t="s">
        <v>28</v>
      </c>
      <c r="B50" s="9" t="s">
        <v>56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</row>
    <row r="51" spans="1:13" ht="19.5" customHeight="1" x14ac:dyDescent="0.35">
      <c r="A51" s="19" t="s">
        <v>57</v>
      </c>
      <c r="B51" s="20" t="s">
        <v>58</v>
      </c>
      <c r="C51" s="17">
        <f t="shared" ref="C51:L51" si="7">SUM(C52:C55)</f>
        <v>0</v>
      </c>
      <c r="D51" s="17">
        <f t="shared" si="7"/>
        <v>0</v>
      </c>
      <c r="E51" s="17">
        <f t="shared" si="7"/>
        <v>0</v>
      </c>
      <c r="F51" s="17">
        <f t="shared" si="7"/>
        <v>0</v>
      </c>
      <c r="G51" s="17">
        <f t="shared" si="7"/>
        <v>0</v>
      </c>
      <c r="H51" s="17">
        <f t="shared" si="7"/>
        <v>0</v>
      </c>
      <c r="I51" s="17">
        <f t="shared" si="7"/>
        <v>0</v>
      </c>
      <c r="J51" s="17">
        <f t="shared" si="7"/>
        <v>0</v>
      </c>
      <c r="K51" s="17">
        <f t="shared" si="7"/>
        <v>0</v>
      </c>
      <c r="L51" s="17">
        <f t="shared" si="7"/>
        <v>0</v>
      </c>
      <c r="M51" s="17">
        <f>SUM(M52:M55)</f>
        <v>0</v>
      </c>
    </row>
    <row r="52" spans="1:13" x14ac:dyDescent="0.35">
      <c r="A52" s="8" t="s">
        <v>14</v>
      </c>
      <c r="B52" s="9" t="s">
        <v>53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</row>
    <row r="53" spans="1:13" ht="17.5" customHeight="1" x14ac:dyDescent="0.35">
      <c r="A53" s="11" t="s">
        <v>16</v>
      </c>
      <c r="B53" s="9" t="s">
        <v>59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</row>
    <row r="54" spans="1:13" ht="18" customHeight="1" x14ac:dyDescent="0.35">
      <c r="A54" s="11" t="s">
        <v>18</v>
      </c>
      <c r="B54" s="9" t="s">
        <v>55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</row>
    <row r="55" spans="1:13" ht="12.5" customHeight="1" x14ac:dyDescent="0.35">
      <c r="A55" s="13" t="s">
        <v>20</v>
      </c>
      <c r="B55" s="9" t="s">
        <v>56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</row>
    <row r="56" spans="1:13" ht="19" customHeight="1" x14ac:dyDescent="0.35">
      <c r="A56" s="19" t="s">
        <v>60</v>
      </c>
      <c r="B56" s="20" t="s">
        <v>61</v>
      </c>
      <c r="C56" s="17">
        <f t="shared" ref="C56:L56" si="8">C44+C45-C51</f>
        <v>0</v>
      </c>
      <c r="D56" s="17">
        <f t="shared" si="8"/>
        <v>0</v>
      </c>
      <c r="E56" s="17">
        <f t="shared" si="8"/>
        <v>0</v>
      </c>
      <c r="F56" s="17">
        <f t="shared" si="8"/>
        <v>0</v>
      </c>
      <c r="G56" s="17">
        <f t="shared" si="8"/>
        <v>0</v>
      </c>
      <c r="H56" s="17">
        <f t="shared" si="8"/>
        <v>0</v>
      </c>
      <c r="I56" s="17">
        <f t="shared" si="8"/>
        <v>0</v>
      </c>
      <c r="J56" s="17">
        <f t="shared" si="8"/>
        <v>0</v>
      </c>
      <c r="K56" s="17">
        <f t="shared" si="8"/>
        <v>0</v>
      </c>
      <c r="L56" s="17">
        <f t="shared" si="8"/>
        <v>0</v>
      </c>
      <c r="M56" s="17">
        <f>M44+M45-M51</f>
        <v>0</v>
      </c>
    </row>
    <row r="57" spans="1:13" ht="16" customHeight="1" x14ac:dyDescent="0.35">
      <c r="A57" s="19" t="s">
        <v>62</v>
      </c>
      <c r="B57" s="21" t="s">
        <v>63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</row>
    <row r="58" spans="1:13" ht="34.5" customHeight="1" x14ac:dyDescent="0.35">
      <c r="A58" s="23" t="s">
        <v>64</v>
      </c>
      <c r="B58" s="24" t="s">
        <v>65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</row>
    <row r="59" spans="1:13" ht="21" customHeight="1" x14ac:dyDescent="0.35">
      <c r="A59" s="25" t="s">
        <v>66</v>
      </c>
      <c r="B59" s="26" t="s">
        <v>67</v>
      </c>
      <c r="C59" s="17">
        <f t="shared" ref="C59:M59" si="9">+C56-C57-C58</f>
        <v>0</v>
      </c>
      <c r="D59" s="17">
        <f t="shared" si="9"/>
        <v>0</v>
      </c>
      <c r="E59" s="17">
        <f t="shared" si="9"/>
        <v>0</v>
      </c>
      <c r="F59" s="17">
        <f t="shared" si="9"/>
        <v>0</v>
      </c>
      <c r="G59" s="17">
        <f t="shared" si="9"/>
        <v>0</v>
      </c>
      <c r="H59" s="17">
        <f t="shared" si="9"/>
        <v>0</v>
      </c>
      <c r="I59" s="17">
        <f t="shared" si="9"/>
        <v>0</v>
      </c>
      <c r="J59" s="17">
        <f t="shared" si="9"/>
        <v>0</v>
      </c>
      <c r="K59" s="17">
        <f t="shared" si="9"/>
        <v>0</v>
      </c>
      <c r="L59" s="17">
        <f t="shared" si="9"/>
        <v>0</v>
      </c>
      <c r="M59" s="17">
        <f t="shared" si="9"/>
        <v>0</v>
      </c>
    </row>
  </sheetData>
  <mergeCells count="15">
    <mergeCell ref="K16:M16"/>
    <mergeCell ref="A18:B19"/>
    <mergeCell ref="F18:M18"/>
    <mergeCell ref="A12:B12"/>
    <mergeCell ref="C12:E12"/>
    <mergeCell ref="A13:B13"/>
    <mergeCell ref="C13:E13"/>
    <mergeCell ref="A14:B14"/>
    <mergeCell ref="C14:E14"/>
    <mergeCell ref="A9:B9"/>
    <mergeCell ref="C9:E9"/>
    <mergeCell ref="A10:B10"/>
    <mergeCell ref="C10:E10"/>
    <mergeCell ref="A11:B11"/>
    <mergeCell ref="C11:E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A2CBF-8754-4965-BDC2-5D1484337B13}">
  <dimension ref="A8:M156"/>
  <sheetViews>
    <sheetView topLeftCell="A7" workbookViewId="0">
      <selection activeCell="B89" sqref="B89"/>
    </sheetView>
  </sheetViews>
  <sheetFormatPr defaultRowHeight="14.5" x14ac:dyDescent="0.35"/>
  <cols>
    <col min="1" max="1" width="4.26953125" customWidth="1"/>
    <col min="2" max="2" width="33.26953125" customWidth="1"/>
    <col min="3" max="3" width="16.90625" customWidth="1"/>
    <col min="4" max="4" width="15.6328125" customWidth="1"/>
    <col min="5" max="5" width="16.7265625" customWidth="1"/>
    <col min="6" max="6" width="13.453125" customWidth="1"/>
    <col min="7" max="7" width="12.90625" customWidth="1"/>
    <col min="8" max="8" width="12.36328125" customWidth="1"/>
    <col min="9" max="9" width="12.26953125" customWidth="1"/>
    <col min="10" max="10" width="12" customWidth="1"/>
    <col min="11" max="11" width="11.7265625" customWidth="1"/>
    <col min="12" max="12" width="12.08984375" customWidth="1"/>
    <col min="13" max="13" width="12.6328125" customWidth="1"/>
  </cols>
  <sheetData>
    <row r="8" spans="1:13" ht="15" thickBot="1" x14ac:dyDescent="0.4"/>
    <row r="9" spans="1:13" ht="21.5" thickBot="1" x14ac:dyDescent="0.55000000000000004">
      <c r="A9" s="122" t="s">
        <v>0</v>
      </c>
      <c r="B9" s="123"/>
      <c r="C9" s="124">
        <f>+'Rachunek Zysków i Strat'!C9</f>
        <v>0</v>
      </c>
      <c r="D9" s="125"/>
      <c r="E9" s="126"/>
    </row>
    <row r="10" spans="1:13" ht="21.5" thickBot="1" x14ac:dyDescent="0.55000000000000004">
      <c r="A10" s="127" t="s">
        <v>1</v>
      </c>
      <c r="B10" s="128"/>
      <c r="C10" s="124">
        <f>+'Rachunek Zysków i Strat'!C10</f>
        <v>0</v>
      </c>
      <c r="D10" s="125"/>
      <c r="E10" s="126"/>
    </row>
    <row r="11" spans="1:13" ht="21.5" thickBot="1" x14ac:dyDescent="0.55000000000000004">
      <c r="A11" s="127" t="s">
        <v>2</v>
      </c>
      <c r="B11" s="128"/>
      <c r="C11" s="124">
        <f>+'Rachunek Zysków i Strat'!C11</f>
        <v>0</v>
      </c>
      <c r="D11" s="125"/>
      <c r="E11" s="126"/>
    </row>
    <row r="12" spans="1:13" ht="21.5" thickBot="1" x14ac:dyDescent="0.55000000000000004">
      <c r="A12" s="134" t="s">
        <v>5</v>
      </c>
      <c r="B12" s="135"/>
      <c r="C12" s="124">
        <f>+'Rachunek Zysków i Strat'!C12</f>
        <v>0</v>
      </c>
      <c r="D12" s="125"/>
      <c r="E12" s="126"/>
    </row>
    <row r="13" spans="1:13" ht="21.5" thickBot="1" x14ac:dyDescent="0.55000000000000004">
      <c r="A13" s="139" t="s">
        <v>3</v>
      </c>
      <c r="B13" s="140"/>
      <c r="C13" s="124">
        <f>+'Rachunek Zysków i Strat'!C13</f>
        <v>0</v>
      </c>
      <c r="D13" s="125"/>
      <c r="E13" s="126"/>
    </row>
    <row r="14" spans="1:13" ht="21" x14ac:dyDescent="0.5">
      <c r="A14" s="139" t="s">
        <v>4</v>
      </c>
      <c r="B14" s="140"/>
      <c r="C14" s="124">
        <f>+'Rachunek Zysków i Strat'!C14</f>
        <v>0</v>
      </c>
      <c r="D14" s="125"/>
      <c r="E14" s="126"/>
    </row>
    <row r="16" spans="1:13" ht="15.5" x14ac:dyDescent="0.35">
      <c r="A16" s="27"/>
      <c r="B16" s="28"/>
      <c r="C16" s="29"/>
      <c r="D16" s="29"/>
      <c r="E16" s="29"/>
      <c r="F16" s="29"/>
      <c r="G16" s="29"/>
      <c r="H16" s="29"/>
      <c r="I16" s="29"/>
      <c r="J16" s="29"/>
      <c r="K16" s="147" t="str">
        <f>+'[1]Rachunek Zysków i Strat'!K16:M16</f>
        <v>Załącznik nr 4a do wniosku</v>
      </c>
      <c r="L16" s="147"/>
      <c r="M16" s="147"/>
    </row>
    <row r="17" spans="1:13" x14ac:dyDescent="0.35">
      <c r="A17" s="30"/>
      <c r="B17" s="31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</row>
    <row r="18" spans="1:13" ht="15.5" x14ac:dyDescent="0.35">
      <c r="A18" s="33" t="s">
        <v>68</v>
      </c>
      <c r="B18" s="34"/>
      <c r="C18" s="35" t="s">
        <v>8</v>
      </c>
      <c r="D18" s="35" t="s">
        <v>9</v>
      </c>
      <c r="E18" s="35" t="s">
        <v>10</v>
      </c>
      <c r="F18" s="148" t="s">
        <v>11</v>
      </c>
      <c r="G18" s="148"/>
      <c r="H18" s="148"/>
      <c r="I18" s="148"/>
      <c r="J18" s="148"/>
      <c r="K18" s="148"/>
      <c r="L18" s="148"/>
      <c r="M18" s="148"/>
    </row>
    <row r="19" spans="1:13" ht="17.5" x14ac:dyDescent="0.35">
      <c r="A19" s="37"/>
      <c r="B19" s="38" t="s">
        <v>69</v>
      </c>
      <c r="C19" s="39">
        <f>+'[1]Rachunek Zysków i Strat'!C19</f>
        <v>2021</v>
      </c>
      <c r="D19" s="39">
        <f>+'[1]Rachunek Zysków i Strat'!D19</f>
        <v>2022</v>
      </c>
      <c r="E19" s="40">
        <f>+'[1]Rachunek Zysków i Strat'!E19</f>
        <v>45199</v>
      </c>
      <c r="F19" s="39">
        <f>+'[1]Rachunek Zysków i Strat'!F19</f>
        <v>2023</v>
      </c>
      <c r="G19" s="39">
        <f>+'[1]Rachunek Zysków i Strat'!G19</f>
        <v>2024</v>
      </c>
      <c r="H19" s="39">
        <f>+'[1]Rachunek Zysków i Strat'!H19</f>
        <v>2025</v>
      </c>
      <c r="I19" s="39">
        <f>+'[1]Rachunek Zysków i Strat'!I19</f>
        <v>2026</v>
      </c>
      <c r="J19" s="39">
        <f>+'[1]Rachunek Zysków i Strat'!J19</f>
        <v>2027</v>
      </c>
      <c r="K19" s="39">
        <f>+'[1]Rachunek Zysków i Strat'!K19</f>
        <v>2028</v>
      </c>
      <c r="L19" s="39">
        <f>+'[1]Rachunek Zysków i Strat'!L19</f>
        <v>2029</v>
      </c>
      <c r="M19" s="39">
        <f>+'[1]Rachunek Zysków i Strat'!M19</f>
        <v>2030</v>
      </c>
    </row>
    <row r="20" spans="1:13" ht="15.5" x14ac:dyDescent="0.35">
      <c r="A20" s="41" t="s">
        <v>12</v>
      </c>
      <c r="B20" s="42" t="s">
        <v>70</v>
      </c>
      <c r="C20" s="43">
        <f>C21+C26+C35+C38+C53</f>
        <v>0</v>
      </c>
      <c r="D20" s="43">
        <f t="shared" ref="D20:M20" si="0">D21+D26+D35+D38+D53</f>
        <v>0</v>
      </c>
      <c r="E20" s="43">
        <f t="shared" si="0"/>
        <v>0</v>
      </c>
      <c r="F20" s="43">
        <f t="shared" si="0"/>
        <v>0</v>
      </c>
      <c r="G20" s="43">
        <f t="shared" si="0"/>
        <v>0</v>
      </c>
      <c r="H20" s="43">
        <f t="shared" si="0"/>
        <v>0</v>
      </c>
      <c r="I20" s="43">
        <f t="shared" si="0"/>
        <v>0</v>
      </c>
      <c r="J20" s="43">
        <f t="shared" si="0"/>
        <v>0</v>
      </c>
      <c r="K20" s="43">
        <f t="shared" si="0"/>
        <v>0</v>
      </c>
      <c r="L20" s="43">
        <f t="shared" si="0"/>
        <v>0</v>
      </c>
      <c r="M20" s="43">
        <f t="shared" si="0"/>
        <v>0</v>
      </c>
    </row>
    <row r="21" spans="1:13" ht="31" x14ac:dyDescent="0.35">
      <c r="A21" s="44" t="s">
        <v>60</v>
      </c>
      <c r="B21" s="45" t="s">
        <v>71</v>
      </c>
      <c r="C21" s="43">
        <f t="shared" ref="C21:M21" si="1">SUM(C22:C25)</f>
        <v>0</v>
      </c>
      <c r="D21" s="43">
        <f t="shared" si="1"/>
        <v>0</v>
      </c>
      <c r="E21" s="43">
        <f t="shared" si="1"/>
        <v>0</v>
      </c>
      <c r="F21" s="43">
        <f t="shared" si="1"/>
        <v>0</v>
      </c>
      <c r="G21" s="43">
        <f t="shared" si="1"/>
        <v>0</v>
      </c>
      <c r="H21" s="43">
        <f t="shared" si="1"/>
        <v>0</v>
      </c>
      <c r="I21" s="43">
        <f t="shared" si="1"/>
        <v>0</v>
      </c>
      <c r="J21" s="43">
        <f t="shared" si="1"/>
        <v>0</v>
      </c>
      <c r="K21" s="43">
        <f t="shared" si="1"/>
        <v>0</v>
      </c>
      <c r="L21" s="43">
        <f t="shared" si="1"/>
        <v>0</v>
      </c>
      <c r="M21" s="43">
        <f t="shared" si="1"/>
        <v>0</v>
      </c>
    </row>
    <row r="22" spans="1:13" x14ac:dyDescent="0.35">
      <c r="A22" s="46" t="s">
        <v>14</v>
      </c>
      <c r="B22" s="52" t="s">
        <v>72</v>
      </c>
      <c r="C22" s="48">
        <v>0</v>
      </c>
      <c r="D22" s="48">
        <v>0</v>
      </c>
      <c r="E22" s="48">
        <v>0</v>
      </c>
      <c r="F22" s="48">
        <v>0</v>
      </c>
      <c r="G22" s="48">
        <v>0</v>
      </c>
      <c r="H22" s="48">
        <v>0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</row>
    <row r="23" spans="1:13" x14ac:dyDescent="0.35">
      <c r="A23" s="46" t="s">
        <v>16</v>
      </c>
      <c r="B23" s="47" t="s">
        <v>73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</row>
    <row r="24" spans="1:13" x14ac:dyDescent="0.35">
      <c r="A24" s="46" t="s">
        <v>18</v>
      </c>
      <c r="B24" s="47" t="s">
        <v>74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</row>
    <row r="25" spans="1:13" ht="25" x14ac:dyDescent="0.35">
      <c r="A25" s="46" t="s">
        <v>20</v>
      </c>
      <c r="B25" s="52" t="s">
        <v>75</v>
      </c>
      <c r="C25" s="48">
        <v>0</v>
      </c>
      <c r="D25" s="48">
        <v>0</v>
      </c>
      <c r="E25" s="48">
        <v>0</v>
      </c>
      <c r="F25" s="48">
        <v>0</v>
      </c>
      <c r="G25" s="48">
        <v>0</v>
      </c>
      <c r="H25" s="48">
        <v>0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</row>
    <row r="26" spans="1:13" ht="15.5" x14ac:dyDescent="0.35">
      <c r="A26" s="44" t="s">
        <v>76</v>
      </c>
      <c r="B26" s="49" t="s">
        <v>77</v>
      </c>
      <c r="C26" s="43">
        <f t="shared" ref="C26:M26" si="2">C27+C33+C34</f>
        <v>0</v>
      </c>
      <c r="D26" s="43">
        <f t="shared" si="2"/>
        <v>0</v>
      </c>
      <c r="E26" s="43">
        <f t="shared" si="2"/>
        <v>0</v>
      </c>
      <c r="F26" s="43">
        <f t="shared" si="2"/>
        <v>0</v>
      </c>
      <c r="G26" s="43">
        <f t="shared" si="2"/>
        <v>0</v>
      </c>
      <c r="H26" s="43">
        <f t="shared" si="2"/>
        <v>0</v>
      </c>
      <c r="I26" s="43">
        <f t="shared" si="2"/>
        <v>0</v>
      </c>
      <c r="J26" s="43">
        <f t="shared" si="2"/>
        <v>0</v>
      </c>
      <c r="K26" s="43">
        <f t="shared" si="2"/>
        <v>0</v>
      </c>
      <c r="L26" s="43">
        <f t="shared" si="2"/>
        <v>0</v>
      </c>
      <c r="M26" s="43">
        <f t="shared" si="2"/>
        <v>0</v>
      </c>
    </row>
    <row r="27" spans="1:13" x14ac:dyDescent="0.35">
      <c r="A27" s="46" t="s">
        <v>14</v>
      </c>
      <c r="B27" s="47" t="s">
        <v>78</v>
      </c>
      <c r="C27" s="50">
        <f t="shared" ref="C27:M27" si="3">SUM(C28:C32)</f>
        <v>0</v>
      </c>
      <c r="D27" s="50">
        <f t="shared" si="3"/>
        <v>0</v>
      </c>
      <c r="E27" s="50">
        <f t="shared" si="3"/>
        <v>0</v>
      </c>
      <c r="F27" s="50">
        <f t="shared" si="3"/>
        <v>0</v>
      </c>
      <c r="G27" s="50">
        <f t="shared" si="3"/>
        <v>0</v>
      </c>
      <c r="H27" s="50">
        <f t="shared" si="3"/>
        <v>0</v>
      </c>
      <c r="I27" s="50">
        <f t="shared" si="3"/>
        <v>0</v>
      </c>
      <c r="J27" s="50">
        <f t="shared" si="3"/>
        <v>0</v>
      </c>
      <c r="K27" s="50">
        <f t="shared" si="3"/>
        <v>0</v>
      </c>
      <c r="L27" s="50">
        <f t="shared" si="3"/>
        <v>0</v>
      </c>
      <c r="M27" s="50">
        <f t="shared" si="3"/>
        <v>0</v>
      </c>
    </row>
    <row r="28" spans="1:13" ht="29.5" customHeight="1" x14ac:dyDescent="0.35">
      <c r="A28" s="51" t="s">
        <v>79</v>
      </c>
      <c r="B28" s="52" t="s">
        <v>80</v>
      </c>
      <c r="C28" s="48">
        <v>0</v>
      </c>
      <c r="D28" s="48">
        <v>0</v>
      </c>
      <c r="E28" s="48">
        <v>0</v>
      </c>
      <c r="F28" s="48">
        <v>0</v>
      </c>
      <c r="G28" s="48">
        <v>0</v>
      </c>
      <c r="H28" s="48">
        <v>0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</row>
    <row r="29" spans="1:13" ht="28" customHeight="1" x14ac:dyDescent="0.35">
      <c r="A29" s="51" t="s">
        <v>81</v>
      </c>
      <c r="B29" s="53" t="s">
        <v>82</v>
      </c>
      <c r="C29" s="48">
        <v>0</v>
      </c>
      <c r="D29" s="48">
        <v>0</v>
      </c>
      <c r="E29" s="48">
        <v>0</v>
      </c>
      <c r="F29" s="48">
        <v>0</v>
      </c>
      <c r="G29" s="48">
        <v>0</v>
      </c>
      <c r="H29" s="48">
        <v>0</v>
      </c>
      <c r="I29" s="48">
        <v>0</v>
      </c>
      <c r="J29" s="48">
        <v>0</v>
      </c>
      <c r="K29" s="48">
        <v>0</v>
      </c>
      <c r="L29" s="48">
        <v>0</v>
      </c>
      <c r="M29" s="48">
        <v>0</v>
      </c>
    </row>
    <row r="30" spans="1:13" x14ac:dyDescent="0.35">
      <c r="A30" s="46" t="s">
        <v>83</v>
      </c>
      <c r="B30" s="47" t="s">
        <v>84</v>
      </c>
      <c r="C30" s="48">
        <v>0</v>
      </c>
      <c r="D30" s="48">
        <v>0</v>
      </c>
      <c r="E30" s="48">
        <v>0</v>
      </c>
      <c r="F30" s="48">
        <v>0</v>
      </c>
      <c r="G30" s="48">
        <v>0</v>
      </c>
      <c r="H30" s="48">
        <v>0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</row>
    <row r="31" spans="1:13" x14ac:dyDescent="0.35">
      <c r="A31" s="46" t="s">
        <v>85</v>
      </c>
      <c r="B31" s="47" t="s">
        <v>86</v>
      </c>
      <c r="C31" s="48">
        <v>0</v>
      </c>
      <c r="D31" s="48">
        <v>0</v>
      </c>
      <c r="E31" s="48">
        <v>0</v>
      </c>
      <c r="F31" s="48">
        <v>0</v>
      </c>
      <c r="G31" s="48">
        <v>0</v>
      </c>
      <c r="H31" s="48">
        <v>0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</row>
    <row r="32" spans="1:13" x14ac:dyDescent="0.35">
      <c r="A32" s="46" t="s">
        <v>87</v>
      </c>
      <c r="B32" s="47" t="s">
        <v>88</v>
      </c>
      <c r="C32" s="48">
        <v>0</v>
      </c>
      <c r="D32" s="48">
        <v>0</v>
      </c>
      <c r="E32" s="48">
        <v>0</v>
      </c>
      <c r="F32" s="48">
        <v>0</v>
      </c>
      <c r="G32" s="48">
        <v>0</v>
      </c>
      <c r="H32" s="48">
        <v>0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</row>
    <row r="33" spans="1:13" x14ac:dyDescent="0.35">
      <c r="A33" s="46" t="s">
        <v>16</v>
      </c>
      <c r="B33" s="47" t="s">
        <v>89</v>
      </c>
      <c r="C33" s="48">
        <v>0</v>
      </c>
      <c r="D33" s="48">
        <v>0</v>
      </c>
      <c r="E33" s="48">
        <v>0</v>
      </c>
      <c r="F33" s="48">
        <v>0</v>
      </c>
      <c r="G33" s="48">
        <v>0</v>
      </c>
      <c r="H33" s="48">
        <v>0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</row>
    <row r="34" spans="1:13" x14ac:dyDescent="0.35">
      <c r="A34" s="46" t="s">
        <v>18</v>
      </c>
      <c r="B34" s="52" t="s">
        <v>90</v>
      </c>
      <c r="C34" s="48">
        <v>0</v>
      </c>
      <c r="D34" s="48">
        <v>0</v>
      </c>
      <c r="E34" s="48">
        <v>0</v>
      </c>
      <c r="F34" s="48">
        <v>0</v>
      </c>
      <c r="G34" s="48">
        <v>0</v>
      </c>
      <c r="H34" s="48">
        <v>0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</row>
    <row r="35" spans="1:13" ht="15.5" x14ac:dyDescent="0.35">
      <c r="A35" s="44" t="s">
        <v>91</v>
      </c>
      <c r="B35" s="54" t="s">
        <v>92</v>
      </c>
      <c r="C35" s="43">
        <f t="shared" ref="C35:M35" si="4">C36+C37</f>
        <v>0</v>
      </c>
      <c r="D35" s="43">
        <f t="shared" si="4"/>
        <v>0</v>
      </c>
      <c r="E35" s="43">
        <f t="shared" si="4"/>
        <v>0</v>
      </c>
      <c r="F35" s="43">
        <f t="shared" si="4"/>
        <v>0</v>
      </c>
      <c r="G35" s="43">
        <f t="shared" si="4"/>
        <v>0</v>
      </c>
      <c r="H35" s="43">
        <f t="shared" si="4"/>
        <v>0</v>
      </c>
      <c r="I35" s="43">
        <f t="shared" si="4"/>
        <v>0</v>
      </c>
      <c r="J35" s="43">
        <f t="shared" si="4"/>
        <v>0</v>
      </c>
      <c r="K35" s="43">
        <f t="shared" si="4"/>
        <v>0</v>
      </c>
      <c r="L35" s="43">
        <f t="shared" si="4"/>
        <v>0</v>
      </c>
      <c r="M35" s="43">
        <f t="shared" si="4"/>
        <v>0</v>
      </c>
    </row>
    <row r="36" spans="1:13" x14ac:dyDescent="0.35">
      <c r="A36" s="46" t="s">
        <v>14</v>
      </c>
      <c r="B36" s="47" t="s">
        <v>93</v>
      </c>
      <c r="C36" s="48">
        <v>0</v>
      </c>
      <c r="D36" s="48">
        <v>0</v>
      </c>
      <c r="E36" s="48">
        <v>0</v>
      </c>
      <c r="F36" s="48">
        <v>0</v>
      </c>
      <c r="G36" s="48">
        <v>0</v>
      </c>
      <c r="H36" s="48">
        <v>0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</row>
    <row r="37" spans="1:13" x14ac:dyDescent="0.35">
      <c r="A37" s="46" t="s">
        <v>16</v>
      </c>
      <c r="B37" s="47" t="s">
        <v>94</v>
      </c>
      <c r="C37" s="48">
        <v>0</v>
      </c>
      <c r="D37" s="48">
        <v>0</v>
      </c>
      <c r="E37" s="48">
        <v>0</v>
      </c>
      <c r="F37" s="48">
        <v>0</v>
      </c>
      <c r="G37" s="48">
        <v>0</v>
      </c>
      <c r="H37" s="48">
        <v>0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</row>
    <row r="38" spans="1:13" ht="15.5" x14ac:dyDescent="0.35">
      <c r="A38" s="44" t="s">
        <v>95</v>
      </c>
      <c r="B38" s="54" t="s">
        <v>96</v>
      </c>
      <c r="C38" s="43">
        <f t="shared" ref="C38:M38" si="5">C39+C40+C41+C52</f>
        <v>0</v>
      </c>
      <c r="D38" s="43">
        <f t="shared" si="5"/>
        <v>0</v>
      </c>
      <c r="E38" s="43">
        <f t="shared" si="5"/>
        <v>0</v>
      </c>
      <c r="F38" s="43">
        <f t="shared" si="5"/>
        <v>0</v>
      </c>
      <c r="G38" s="43">
        <f t="shared" si="5"/>
        <v>0</v>
      </c>
      <c r="H38" s="43">
        <f t="shared" si="5"/>
        <v>0</v>
      </c>
      <c r="I38" s="43">
        <f t="shared" si="5"/>
        <v>0</v>
      </c>
      <c r="J38" s="43">
        <f t="shared" si="5"/>
        <v>0</v>
      </c>
      <c r="K38" s="43">
        <f t="shared" si="5"/>
        <v>0</v>
      </c>
      <c r="L38" s="43">
        <f t="shared" si="5"/>
        <v>0</v>
      </c>
      <c r="M38" s="43">
        <f t="shared" si="5"/>
        <v>0</v>
      </c>
    </row>
    <row r="39" spans="1:13" x14ac:dyDescent="0.35">
      <c r="A39" s="46" t="s">
        <v>14</v>
      </c>
      <c r="B39" s="47" t="s">
        <v>97</v>
      </c>
      <c r="C39" s="48">
        <v>0</v>
      </c>
      <c r="D39" s="48">
        <v>0</v>
      </c>
      <c r="E39" s="48">
        <v>0</v>
      </c>
      <c r="F39" s="48">
        <v>0</v>
      </c>
      <c r="G39" s="48">
        <v>0</v>
      </c>
      <c r="H39" s="48">
        <v>0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</row>
    <row r="40" spans="1:13" x14ac:dyDescent="0.35">
      <c r="A40" s="46" t="s">
        <v>16</v>
      </c>
      <c r="B40" s="47" t="s">
        <v>71</v>
      </c>
      <c r="C40" s="48">
        <v>0</v>
      </c>
      <c r="D40" s="48">
        <v>0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</row>
    <row r="41" spans="1:13" x14ac:dyDescent="0.35">
      <c r="A41" s="46" t="s">
        <v>18</v>
      </c>
      <c r="B41" s="47" t="s">
        <v>98</v>
      </c>
      <c r="C41" s="55">
        <f>C42+C47</f>
        <v>0</v>
      </c>
      <c r="D41" s="55">
        <f t="shared" ref="D41:M41" si="6">D42+D47</f>
        <v>0</v>
      </c>
      <c r="E41" s="55">
        <f t="shared" si="6"/>
        <v>0</v>
      </c>
      <c r="F41" s="55">
        <f t="shared" si="6"/>
        <v>0</v>
      </c>
      <c r="G41" s="55">
        <f t="shared" si="6"/>
        <v>0</v>
      </c>
      <c r="H41" s="55">
        <f t="shared" si="6"/>
        <v>0</v>
      </c>
      <c r="I41" s="55">
        <f t="shared" si="6"/>
        <v>0</v>
      </c>
      <c r="J41" s="55">
        <f t="shared" si="6"/>
        <v>0</v>
      </c>
      <c r="K41" s="55">
        <f t="shared" si="6"/>
        <v>0</v>
      </c>
      <c r="L41" s="55">
        <f t="shared" si="6"/>
        <v>0</v>
      </c>
      <c r="M41" s="55">
        <f t="shared" si="6"/>
        <v>0</v>
      </c>
    </row>
    <row r="42" spans="1:13" x14ac:dyDescent="0.35">
      <c r="A42" s="46" t="s">
        <v>79</v>
      </c>
      <c r="B42" s="47" t="s">
        <v>99</v>
      </c>
      <c r="C42" s="55">
        <f t="shared" ref="C42:M42" si="7">SUM(C43:C46)</f>
        <v>0</v>
      </c>
      <c r="D42" s="55">
        <f t="shared" si="7"/>
        <v>0</v>
      </c>
      <c r="E42" s="55">
        <f t="shared" si="7"/>
        <v>0</v>
      </c>
      <c r="F42" s="55">
        <f t="shared" si="7"/>
        <v>0</v>
      </c>
      <c r="G42" s="55">
        <f t="shared" si="7"/>
        <v>0</v>
      </c>
      <c r="H42" s="55">
        <f t="shared" si="7"/>
        <v>0</v>
      </c>
      <c r="I42" s="55">
        <f t="shared" si="7"/>
        <v>0</v>
      </c>
      <c r="J42" s="55">
        <f t="shared" si="7"/>
        <v>0</v>
      </c>
      <c r="K42" s="55">
        <f t="shared" si="7"/>
        <v>0</v>
      </c>
      <c r="L42" s="55">
        <f t="shared" si="7"/>
        <v>0</v>
      </c>
      <c r="M42" s="55">
        <f t="shared" si="7"/>
        <v>0</v>
      </c>
    </row>
    <row r="43" spans="1:13" x14ac:dyDescent="0.35">
      <c r="A43" s="46"/>
      <c r="B43" s="47" t="s">
        <v>100</v>
      </c>
      <c r="C43" s="48">
        <v>0</v>
      </c>
      <c r="D43" s="48">
        <v>0</v>
      </c>
      <c r="E43" s="48">
        <v>0</v>
      </c>
      <c r="F43" s="48">
        <v>0</v>
      </c>
      <c r="G43" s="48">
        <v>0</v>
      </c>
      <c r="H43" s="48">
        <v>0</v>
      </c>
      <c r="I43" s="48">
        <v>0</v>
      </c>
      <c r="J43" s="48">
        <v>0</v>
      </c>
      <c r="K43" s="48">
        <v>0</v>
      </c>
      <c r="L43" s="48">
        <v>0</v>
      </c>
      <c r="M43" s="48">
        <v>0</v>
      </c>
    </row>
    <row r="44" spans="1:13" x14ac:dyDescent="0.35">
      <c r="A44" s="46"/>
      <c r="B44" s="47" t="s">
        <v>101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48">
        <v>0</v>
      </c>
      <c r="M44" s="48">
        <v>0</v>
      </c>
    </row>
    <row r="45" spans="1:13" x14ac:dyDescent="0.35">
      <c r="A45" s="46"/>
      <c r="B45" s="47" t="s">
        <v>102</v>
      </c>
      <c r="C45" s="48">
        <v>0</v>
      </c>
      <c r="D45" s="48">
        <v>0</v>
      </c>
      <c r="E45" s="48">
        <v>0</v>
      </c>
      <c r="F45" s="48">
        <v>0</v>
      </c>
      <c r="G45" s="48">
        <v>0</v>
      </c>
      <c r="H45" s="48">
        <v>0</v>
      </c>
      <c r="I45" s="48">
        <v>0</v>
      </c>
      <c r="J45" s="48">
        <v>0</v>
      </c>
      <c r="K45" s="48">
        <v>0</v>
      </c>
      <c r="L45" s="48">
        <v>0</v>
      </c>
      <c r="M45" s="48">
        <v>0</v>
      </c>
    </row>
    <row r="46" spans="1:13" ht="25" x14ac:dyDescent="0.35">
      <c r="A46" s="46"/>
      <c r="B46" s="52" t="s">
        <v>103</v>
      </c>
      <c r="C46" s="48">
        <v>0</v>
      </c>
      <c r="D46" s="48">
        <v>0</v>
      </c>
      <c r="E46" s="48">
        <v>0</v>
      </c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</row>
    <row r="47" spans="1:13" x14ac:dyDescent="0.35">
      <c r="A47" s="46" t="s">
        <v>81</v>
      </c>
      <c r="B47" s="47" t="s">
        <v>104</v>
      </c>
      <c r="C47" s="55">
        <f t="shared" ref="C47:M47" si="8">SUM(C48:C51)</f>
        <v>0</v>
      </c>
      <c r="D47" s="55">
        <f t="shared" si="8"/>
        <v>0</v>
      </c>
      <c r="E47" s="55">
        <f t="shared" si="8"/>
        <v>0</v>
      </c>
      <c r="F47" s="55">
        <f t="shared" si="8"/>
        <v>0</v>
      </c>
      <c r="G47" s="55">
        <f t="shared" si="8"/>
        <v>0</v>
      </c>
      <c r="H47" s="55">
        <f t="shared" si="8"/>
        <v>0</v>
      </c>
      <c r="I47" s="55">
        <f t="shared" si="8"/>
        <v>0</v>
      </c>
      <c r="J47" s="55">
        <f t="shared" si="8"/>
        <v>0</v>
      </c>
      <c r="K47" s="55">
        <f t="shared" si="8"/>
        <v>0</v>
      </c>
      <c r="L47" s="55">
        <f t="shared" si="8"/>
        <v>0</v>
      </c>
      <c r="M47" s="55">
        <f t="shared" si="8"/>
        <v>0</v>
      </c>
    </row>
    <row r="48" spans="1:13" x14ac:dyDescent="0.35">
      <c r="A48" s="46"/>
      <c r="B48" s="47" t="s">
        <v>100</v>
      </c>
      <c r="C48" s="48">
        <v>0</v>
      </c>
      <c r="D48" s="48">
        <v>0</v>
      </c>
      <c r="E48" s="48">
        <v>0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</row>
    <row r="49" spans="1:13" x14ac:dyDescent="0.35">
      <c r="A49" s="46"/>
      <c r="B49" s="47" t="s">
        <v>101</v>
      </c>
      <c r="C49" s="48">
        <v>0</v>
      </c>
      <c r="D49" s="48">
        <v>0</v>
      </c>
      <c r="E49" s="48">
        <v>0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</row>
    <row r="50" spans="1:13" x14ac:dyDescent="0.35">
      <c r="A50" s="46"/>
      <c r="B50" s="47" t="s">
        <v>102</v>
      </c>
      <c r="C50" s="48">
        <v>0</v>
      </c>
      <c r="D50" s="48">
        <v>0</v>
      </c>
      <c r="E50" s="48">
        <v>0</v>
      </c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</row>
    <row r="51" spans="1:13" ht="25" x14ac:dyDescent="0.35">
      <c r="A51" s="46"/>
      <c r="B51" s="52" t="s">
        <v>103</v>
      </c>
      <c r="C51" s="48">
        <v>0</v>
      </c>
      <c r="D51" s="48">
        <v>0</v>
      </c>
      <c r="E51" s="48">
        <v>0</v>
      </c>
      <c r="F51" s="48">
        <v>0</v>
      </c>
      <c r="G51" s="48">
        <v>0</v>
      </c>
      <c r="H51" s="48">
        <v>0</v>
      </c>
      <c r="I51" s="48">
        <v>0</v>
      </c>
      <c r="J51" s="48">
        <v>0</v>
      </c>
      <c r="K51" s="48">
        <v>0</v>
      </c>
      <c r="L51" s="48">
        <v>0</v>
      </c>
      <c r="M51" s="48">
        <v>0</v>
      </c>
    </row>
    <row r="52" spans="1:13" x14ac:dyDescent="0.35">
      <c r="A52" s="56" t="s">
        <v>20</v>
      </c>
      <c r="B52" s="47" t="s">
        <v>105</v>
      </c>
      <c r="C52" s="48">
        <v>0</v>
      </c>
      <c r="D52" s="48">
        <v>0</v>
      </c>
      <c r="E52" s="48">
        <v>0</v>
      </c>
      <c r="F52" s="48">
        <v>0</v>
      </c>
      <c r="G52" s="48">
        <v>0</v>
      </c>
      <c r="H52" s="48">
        <v>0</v>
      </c>
      <c r="I52" s="48">
        <v>0</v>
      </c>
      <c r="J52" s="48">
        <v>0</v>
      </c>
      <c r="K52" s="48">
        <v>0</v>
      </c>
      <c r="L52" s="48">
        <v>0</v>
      </c>
      <c r="M52" s="48">
        <v>0</v>
      </c>
    </row>
    <row r="53" spans="1:13" ht="34.5" customHeight="1" x14ac:dyDescent="0.35">
      <c r="A53" s="57" t="s">
        <v>106</v>
      </c>
      <c r="B53" s="45" t="s">
        <v>107</v>
      </c>
      <c r="C53" s="43">
        <f t="shared" ref="C53:M53" si="9">C54+C55</f>
        <v>0</v>
      </c>
      <c r="D53" s="43">
        <f t="shared" si="9"/>
        <v>0</v>
      </c>
      <c r="E53" s="43">
        <f t="shared" si="9"/>
        <v>0</v>
      </c>
      <c r="F53" s="43">
        <f t="shared" si="9"/>
        <v>0</v>
      </c>
      <c r="G53" s="43">
        <f t="shared" si="9"/>
        <v>0</v>
      </c>
      <c r="H53" s="43">
        <f t="shared" si="9"/>
        <v>0</v>
      </c>
      <c r="I53" s="43">
        <f t="shared" si="9"/>
        <v>0</v>
      </c>
      <c r="J53" s="43">
        <f t="shared" si="9"/>
        <v>0</v>
      </c>
      <c r="K53" s="43">
        <f t="shared" si="9"/>
        <v>0</v>
      </c>
      <c r="L53" s="43">
        <f t="shared" si="9"/>
        <v>0</v>
      </c>
      <c r="M53" s="43">
        <f t="shared" si="9"/>
        <v>0</v>
      </c>
    </row>
    <row r="54" spans="1:13" ht="28.5" customHeight="1" x14ac:dyDescent="0.35">
      <c r="A54" s="46" t="s">
        <v>14</v>
      </c>
      <c r="B54" s="52" t="s">
        <v>108</v>
      </c>
      <c r="C54" s="48">
        <v>0</v>
      </c>
      <c r="D54" s="48">
        <v>0</v>
      </c>
      <c r="E54" s="48">
        <v>0</v>
      </c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</row>
    <row r="55" spans="1:13" x14ac:dyDescent="0.35">
      <c r="A55" s="56" t="s">
        <v>16</v>
      </c>
      <c r="B55" s="47" t="s">
        <v>109</v>
      </c>
      <c r="C55" s="48">
        <v>0</v>
      </c>
      <c r="D55" s="48">
        <v>0</v>
      </c>
      <c r="E55" s="48">
        <v>0</v>
      </c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</row>
    <row r="56" spans="1:13" ht="15.5" x14ac:dyDescent="0.35">
      <c r="A56" s="41" t="s">
        <v>22</v>
      </c>
      <c r="B56" s="54" t="s">
        <v>110</v>
      </c>
      <c r="C56" s="43">
        <f t="shared" ref="C56:M56" si="10">C57+C63+C76+C93</f>
        <v>0</v>
      </c>
      <c r="D56" s="43">
        <f t="shared" si="10"/>
        <v>0</v>
      </c>
      <c r="E56" s="43">
        <f t="shared" si="10"/>
        <v>0</v>
      </c>
      <c r="F56" s="43">
        <f t="shared" si="10"/>
        <v>0</v>
      </c>
      <c r="G56" s="43">
        <f t="shared" si="10"/>
        <v>0</v>
      </c>
      <c r="H56" s="43">
        <f t="shared" si="10"/>
        <v>0</v>
      </c>
      <c r="I56" s="43">
        <f t="shared" si="10"/>
        <v>0</v>
      </c>
      <c r="J56" s="43">
        <f t="shared" si="10"/>
        <v>0</v>
      </c>
      <c r="K56" s="43">
        <f t="shared" si="10"/>
        <v>0</v>
      </c>
      <c r="L56" s="43">
        <f t="shared" si="10"/>
        <v>0</v>
      </c>
      <c r="M56" s="43">
        <f t="shared" si="10"/>
        <v>0</v>
      </c>
    </row>
    <row r="57" spans="1:13" ht="15.5" x14ac:dyDescent="0.35">
      <c r="A57" s="44" t="s">
        <v>60</v>
      </c>
      <c r="B57" s="54" t="s">
        <v>111</v>
      </c>
      <c r="C57" s="43">
        <f t="shared" ref="C57:M57" si="11">SUM(C58:C62)</f>
        <v>0</v>
      </c>
      <c r="D57" s="43">
        <f t="shared" si="11"/>
        <v>0</v>
      </c>
      <c r="E57" s="43">
        <f t="shared" si="11"/>
        <v>0</v>
      </c>
      <c r="F57" s="43">
        <f t="shared" si="11"/>
        <v>0</v>
      </c>
      <c r="G57" s="43">
        <f t="shared" si="11"/>
        <v>0</v>
      </c>
      <c r="H57" s="43">
        <f t="shared" si="11"/>
        <v>0</v>
      </c>
      <c r="I57" s="43">
        <f t="shared" si="11"/>
        <v>0</v>
      </c>
      <c r="J57" s="43">
        <f t="shared" si="11"/>
        <v>0</v>
      </c>
      <c r="K57" s="43">
        <f t="shared" si="11"/>
        <v>0</v>
      </c>
      <c r="L57" s="43">
        <f t="shared" si="11"/>
        <v>0</v>
      </c>
      <c r="M57" s="43">
        <f t="shared" si="11"/>
        <v>0</v>
      </c>
    </row>
    <row r="58" spans="1:13" x14ac:dyDescent="0.35">
      <c r="A58" s="46" t="s">
        <v>14</v>
      </c>
      <c r="B58" s="47" t="s">
        <v>112</v>
      </c>
      <c r="C58" s="48">
        <v>0</v>
      </c>
      <c r="D58" s="48">
        <v>0</v>
      </c>
      <c r="E58" s="48">
        <v>0</v>
      </c>
      <c r="F58" s="48">
        <v>0</v>
      </c>
      <c r="G58" s="48">
        <v>0</v>
      </c>
      <c r="H58" s="48">
        <v>0</v>
      </c>
      <c r="I58" s="48">
        <v>0</v>
      </c>
      <c r="J58" s="48">
        <v>0</v>
      </c>
      <c r="K58" s="48">
        <v>0</v>
      </c>
      <c r="L58" s="48">
        <v>0</v>
      </c>
      <c r="M58" s="48">
        <v>0</v>
      </c>
    </row>
    <row r="59" spans="1:13" x14ac:dyDescent="0.35">
      <c r="A59" s="46" t="s">
        <v>16</v>
      </c>
      <c r="B59" s="47" t="s">
        <v>113</v>
      </c>
      <c r="C59" s="48">
        <v>0</v>
      </c>
      <c r="D59" s="48">
        <v>0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v>0</v>
      </c>
      <c r="L59" s="48">
        <v>0</v>
      </c>
      <c r="M59" s="48">
        <v>0</v>
      </c>
    </row>
    <row r="60" spans="1:13" x14ac:dyDescent="0.35">
      <c r="A60" s="46" t="s">
        <v>18</v>
      </c>
      <c r="B60" s="47" t="s">
        <v>114</v>
      </c>
      <c r="C60" s="48">
        <v>0</v>
      </c>
      <c r="D60" s="48">
        <v>0</v>
      </c>
      <c r="E60" s="48">
        <v>0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48">
        <v>0</v>
      </c>
      <c r="L60" s="48">
        <v>0</v>
      </c>
      <c r="M60" s="48">
        <v>0</v>
      </c>
    </row>
    <row r="61" spans="1:13" x14ac:dyDescent="0.35">
      <c r="A61" s="46" t="s">
        <v>20</v>
      </c>
      <c r="B61" s="47" t="s">
        <v>115</v>
      </c>
      <c r="C61" s="48">
        <v>0</v>
      </c>
      <c r="D61" s="48">
        <v>0</v>
      </c>
      <c r="E61" s="48">
        <v>0</v>
      </c>
      <c r="F61" s="48">
        <v>0</v>
      </c>
      <c r="G61" s="48">
        <v>0</v>
      </c>
      <c r="H61" s="48">
        <v>0</v>
      </c>
      <c r="I61" s="48">
        <v>0</v>
      </c>
      <c r="J61" s="48">
        <v>0</v>
      </c>
      <c r="K61" s="48">
        <v>0</v>
      </c>
      <c r="L61" s="48">
        <v>0</v>
      </c>
      <c r="M61" s="48">
        <v>0</v>
      </c>
    </row>
    <row r="62" spans="1:13" x14ac:dyDescent="0.35">
      <c r="A62" s="46" t="s">
        <v>28</v>
      </c>
      <c r="B62" s="47" t="s">
        <v>116</v>
      </c>
      <c r="C62" s="48">
        <v>0</v>
      </c>
      <c r="D62" s="48">
        <v>0</v>
      </c>
      <c r="E62" s="48">
        <v>0</v>
      </c>
      <c r="F62" s="48">
        <v>0</v>
      </c>
      <c r="G62" s="48">
        <v>0</v>
      </c>
      <c r="H62" s="48">
        <v>0</v>
      </c>
      <c r="I62" s="48">
        <v>0</v>
      </c>
      <c r="J62" s="48">
        <v>0</v>
      </c>
      <c r="K62" s="48">
        <v>0</v>
      </c>
      <c r="L62" s="48">
        <v>0</v>
      </c>
      <c r="M62" s="48">
        <v>0</v>
      </c>
    </row>
    <row r="63" spans="1:13" ht="15.5" x14ac:dyDescent="0.35">
      <c r="A63" s="44" t="s">
        <v>76</v>
      </c>
      <c r="B63" s="54" t="s">
        <v>117</v>
      </c>
      <c r="C63" s="43">
        <f t="shared" ref="C63:M63" si="12">C64+C69</f>
        <v>0</v>
      </c>
      <c r="D63" s="43">
        <f t="shared" si="12"/>
        <v>0</v>
      </c>
      <c r="E63" s="43">
        <f t="shared" si="12"/>
        <v>0</v>
      </c>
      <c r="F63" s="43">
        <f t="shared" si="12"/>
        <v>0</v>
      </c>
      <c r="G63" s="43">
        <f t="shared" si="12"/>
        <v>0</v>
      </c>
      <c r="H63" s="43">
        <f t="shared" si="12"/>
        <v>0</v>
      </c>
      <c r="I63" s="43">
        <f t="shared" si="12"/>
        <v>0</v>
      </c>
      <c r="J63" s="43">
        <f t="shared" si="12"/>
        <v>0</v>
      </c>
      <c r="K63" s="43">
        <f t="shared" si="12"/>
        <v>0</v>
      </c>
      <c r="L63" s="43">
        <f t="shared" si="12"/>
        <v>0</v>
      </c>
      <c r="M63" s="43">
        <f t="shared" si="12"/>
        <v>0</v>
      </c>
    </row>
    <row r="64" spans="1:13" x14ac:dyDescent="0.35">
      <c r="A64" s="46" t="s">
        <v>14</v>
      </c>
      <c r="B64" s="47" t="s">
        <v>118</v>
      </c>
      <c r="C64" s="58">
        <f t="shared" ref="C64:M64" si="13">C65+C68</f>
        <v>0</v>
      </c>
      <c r="D64" s="58">
        <f t="shared" si="13"/>
        <v>0</v>
      </c>
      <c r="E64" s="58">
        <f t="shared" si="13"/>
        <v>0</v>
      </c>
      <c r="F64" s="58">
        <f t="shared" si="13"/>
        <v>0</v>
      </c>
      <c r="G64" s="58">
        <f t="shared" si="13"/>
        <v>0</v>
      </c>
      <c r="H64" s="58">
        <f t="shared" si="13"/>
        <v>0</v>
      </c>
      <c r="I64" s="58">
        <f t="shared" si="13"/>
        <v>0</v>
      </c>
      <c r="J64" s="58">
        <f t="shared" si="13"/>
        <v>0</v>
      </c>
      <c r="K64" s="58">
        <f t="shared" si="13"/>
        <v>0</v>
      </c>
      <c r="L64" s="58">
        <f t="shared" si="13"/>
        <v>0</v>
      </c>
      <c r="M64" s="58">
        <f t="shared" si="13"/>
        <v>0</v>
      </c>
    </row>
    <row r="65" spans="1:13" x14ac:dyDescent="0.35">
      <c r="A65" s="46" t="s">
        <v>79</v>
      </c>
      <c r="B65" s="47" t="s">
        <v>119</v>
      </c>
      <c r="C65" s="58">
        <f t="shared" ref="C65:M65" si="14">C66+C67</f>
        <v>0</v>
      </c>
      <c r="D65" s="58">
        <f t="shared" si="14"/>
        <v>0</v>
      </c>
      <c r="E65" s="58">
        <f t="shared" si="14"/>
        <v>0</v>
      </c>
      <c r="F65" s="58">
        <f t="shared" si="14"/>
        <v>0</v>
      </c>
      <c r="G65" s="58">
        <f t="shared" si="14"/>
        <v>0</v>
      </c>
      <c r="H65" s="58">
        <f t="shared" si="14"/>
        <v>0</v>
      </c>
      <c r="I65" s="58">
        <f t="shared" si="14"/>
        <v>0</v>
      </c>
      <c r="J65" s="58">
        <f t="shared" si="14"/>
        <v>0</v>
      </c>
      <c r="K65" s="58">
        <f t="shared" si="14"/>
        <v>0</v>
      </c>
      <c r="L65" s="58">
        <f t="shared" si="14"/>
        <v>0</v>
      </c>
      <c r="M65" s="58">
        <f t="shared" si="14"/>
        <v>0</v>
      </c>
    </row>
    <row r="66" spans="1:13" x14ac:dyDescent="0.35">
      <c r="A66" s="46"/>
      <c r="B66" s="47" t="s">
        <v>120</v>
      </c>
      <c r="C66" s="48">
        <v>0</v>
      </c>
      <c r="D66" s="48">
        <v>0</v>
      </c>
      <c r="E66" s="48">
        <v>0</v>
      </c>
      <c r="F66" s="48">
        <v>0</v>
      </c>
      <c r="G66" s="48">
        <v>0</v>
      </c>
      <c r="H66" s="48">
        <v>0</v>
      </c>
      <c r="I66" s="48">
        <v>0</v>
      </c>
      <c r="J66" s="48">
        <v>0</v>
      </c>
      <c r="K66" s="48">
        <v>0</v>
      </c>
      <c r="L66" s="48">
        <v>0</v>
      </c>
      <c r="M66" s="48">
        <v>0</v>
      </c>
    </row>
    <row r="67" spans="1:13" x14ac:dyDescent="0.35">
      <c r="A67" s="46"/>
      <c r="B67" s="47" t="s">
        <v>121</v>
      </c>
      <c r="C67" s="48">
        <v>0</v>
      </c>
      <c r="D67" s="48">
        <v>0</v>
      </c>
      <c r="E67" s="48">
        <v>0</v>
      </c>
      <c r="F67" s="48">
        <v>0</v>
      </c>
      <c r="G67" s="48">
        <v>0</v>
      </c>
      <c r="H67" s="48">
        <v>0</v>
      </c>
      <c r="I67" s="48">
        <v>0</v>
      </c>
      <c r="J67" s="48">
        <v>0</v>
      </c>
      <c r="K67" s="48">
        <v>0</v>
      </c>
      <c r="L67" s="48">
        <v>0</v>
      </c>
      <c r="M67" s="48">
        <v>0</v>
      </c>
    </row>
    <row r="68" spans="1:13" x14ac:dyDescent="0.35">
      <c r="A68" s="46" t="s">
        <v>81</v>
      </c>
      <c r="B68" s="47" t="s">
        <v>56</v>
      </c>
      <c r="C68" s="48">
        <v>0</v>
      </c>
      <c r="D68" s="48">
        <v>0</v>
      </c>
      <c r="E68" s="48">
        <v>0</v>
      </c>
      <c r="F68" s="48">
        <v>0</v>
      </c>
      <c r="G68" s="48">
        <v>0</v>
      </c>
      <c r="H68" s="48">
        <v>0</v>
      </c>
      <c r="I68" s="48">
        <v>0</v>
      </c>
      <c r="J68" s="48">
        <v>0</v>
      </c>
      <c r="K68" s="48">
        <v>0</v>
      </c>
      <c r="L68" s="48">
        <v>0</v>
      </c>
      <c r="M68" s="48">
        <v>0</v>
      </c>
    </row>
    <row r="69" spans="1:13" x14ac:dyDescent="0.35">
      <c r="A69" s="46" t="s">
        <v>16</v>
      </c>
      <c r="B69" s="47" t="s">
        <v>122</v>
      </c>
      <c r="C69" s="58">
        <f t="shared" ref="C69:M69" si="15">C70+C73+C74+C75</f>
        <v>0</v>
      </c>
      <c r="D69" s="58">
        <f t="shared" si="15"/>
        <v>0</v>
      </c>
      <c r="E69" s="58">
        <f t="shared" si="15"/>
        <v>0</v>
      </c>
      <c r="F69" s="58">
        <f t="shared" si="15"/>
        <v>0</v>
      </c>
      <c r="G69" s="58">
        <f t="shared" si="15"/>
        <v>0</v>
      </c>
      <c r="H69" s="58">
        <f t="shared" si="15"/>
        <v>0</v>
      </c>
      <c r="I69" s="58">
        <f t="shared" si="15"/>
        <v>0</v>
      </c>
      <c r="J69" s="58">
        <f t="shared" si="15"/>
        <v>0</v>
      </c>
      <c r="K69" s="58">
        <f t="shared" si="15"/>
        <v>0</v>
      </c>
      <c r="L69" s="58">
        <f t="shared" si="15"/>
        <v>0</v>
      </c>
      <c r="M69" s="58">
        <f t="shared" si="15"/>
        <v>0</v>
      </c>
    </row>
    <row r="70" spans="1:13" x14ac:dyDescent="0.35">
      <c r="A70" s="46" t="s">
        <v>79</v>
      </c>
      <c r="B70" s="47" t="s">
        <v>119</v>
      </c>
      <c r="C70" s="58">
        <f t="shared" ref="C70:M70" si="16">C71+C72</f>
        <v>0</v>
      </c>
      <c r="D70" s="58">
        <f t="shared" si="16"/>
        <v>0</v>
      </c>
      <c r="E70" s="58">
        <f t="shared" si="16"/>
        <v>0</v>
      </c>
      <c r="F70" s="58">
        <f t="shared" si="16"/>
        <v>0</v>
      </c>
      <c r="G70" s="58">
        <f t="shared" si="16"/>
        <v>0</v>
      </c>
      <c r="H70" s="58">
        <f t="shared" si="16"/>
        <v>0</v>
      </c>
      <c r="I70" s="58">
        <f t="shared" si="16"/>
        <v>0</v>
      </c>
      <c r="J70" s="58">
        <f t="shared" si="16"/>
        <v>0</v>
      </c>
      <c r="K70" s="58">
        <f t="shared" si="16"/>
        <v>0</v>
      </c>
      <c r="L70" s="58">
        <f t="shared" si="16"/>
        <v>0</v>
      </c>
      <c r="M70" s="58">
        <f t="shared" si="16"/>
        <v>0</v>
      </c>
    </row>
    <row r="71" spans="1:13" x14ac:dyDescent="0.35">
      <c r="A71" s="46"/>
      <c r="B71" s="47" t="s">
        <v>120</v>
      </c>
      <c r="C71" s="48">
        <v>0</v>
      </c>
      <c r="D71" s="48">
        <v>0</v>
      </c>
      <c r="E71" s="48">
        <v>0</v>
      </c>
      <c r="F71" s="48">
        <v>0</v>
      </c>
      <c r="G71" s="48">
        <v>0</v>
      </c>
      <c r="H71" s="48">
        <v>0</v>
      </c>
      <c r="I71" s="48">
        <v>0</v>
      </c>
      <c r="J71" s="48">
        <v>0</v>
      </c>
      <c r="K71" s="48">
        <v>0</v>
      </c>
      <c r="L71" s="48">
        <v>0</v>
      </c>
      <c r="M71" s="48">
        <v>0</v>
      </c>
    </row>
    <row r="72" spans="1:13" x14ac:dyDescent="0.35">
      <c r="A72" s="46"/>
      <c r="B72" s="47" t="s">
        <v>121</v>
      </c>
      <c r="C72" s="48">
        <v>0</v>
      </c>
      <c r="D72" s="48">
        <v>0</v>
      </c>
      <c r="E72" s="48">
        <v>0</v>
      </c>
      <c r="F72" s="48">
        <v>0</v>
      </c>
      <c r="G72" s="48">
        <v>0</v>
      </c>
      <c r="H72" s="48">
        <v>0</v>
      </c>
      <c r="I72" s="48">
        <v>0</v>
      </c>
      <c r="J72" s="48">
        <v>0</v>
      </c>
      <c r="K72" s="48">
        <v>0</v>
      </c>
      <c r="L72" s="48">
        <v>0</v>
      </c>
      <c r="M72" s="48">
        <v>0</v>
      </c>
    </row>
    <row r="73" spans="1:13" ht="34" customHeight="1" x14ac:dyDescent="0.35">
      <c r="A73" s="46" t="s">
        <v>81</v>
      </c>
      <c r="B73" s="53" t="s">
        <v>123</v>
      </c>
      <c r="C73" s="48">
        <v>0</v>
      </c>
      <c r="D73" s="48">
        <v>0</v>
      </c>
      <c r="E73" s="48">
        <v>0</v>
      </c>
      <c r="F73" s="48">
        <v>0</v>
      </c>
      <c r="G73" s="48">
        <v>0</v>
      </c>
      <c r="H73" s="48">
        <v>0</v>
      </c>
      <c r="I73" s="48">
        <v>0</v>
      </c>
      <c r="J73" s="48">
        <v>0</v>
      </c>
      <c r="K73" s="48">
        <v>0</v>
      </c>
      <c r="L73" s="48">
        <v>0</v>
      </c>
      <c r="M73" s="48">
        <v>0</v>
      </c>
    </row>
    <row r="74" spans="1:13" x14ac:dyDescent="0.35">
      <c r="A74" s="46" t="s">
        <v>83</v>
      </c>
      <c r="B74" s="47" t="s">
        <v>56</v>
      </c>
      <c r="C74" s="48">
        <v>0</v>
      </c>
      <c r="D74" s="48">
        <v>0</v>
      </c>
      <c r="E74" s="48">
        <v>0</v>
      </c>
      <c r="F74" s="48">
        <v>0</v>
      </c>
      <c r="G74" s="48">
        <v>0</v>
      </c>
      <c r="H74" s="48">
        <v>0</v>
      </c>
      <c r="I74" s="48">
        <v>0</v>
      </c>
      <c r="J74" s="48">
        <v>0</v>
      </c>
      <c r="K74" s="48">
        <v>0</v>
      </c>
      <c r="L74" s="48">
        <v>0</v>
      </c>
      <c r="M74" s="48">
        <v>0</v>
      </c>
    </row>
    <row r="75" spans="1:13" x14ac:dyDescent="0.35">
      <c r="A75" s="46" t="s">
        <v>85</v>
      </c>
      <c r="B75" s="47" t="s">
        <v>124</v>
      </c>
      <c r="C75" s="48">
        <v>0</v>
      </c>
      <c r="D75" s="48">
        <v>0</v>
      </c>
      <c r="E75" s="48">
        <v>0</v>
      </c>
      <c r="F75" s="48">
        <v>0</v>
      </c>
      <c r="G75" s="48">
        <v>0</v>
      </c>
      <c r="H75" s="48">
        <v>0</v>
      </c>
      <c r="I75" s="48">
        <v>0</v>
      </c>
      <c r="J75" s="48">
        <v>0</v>
      </c>
      <c r="K75" s="48">
        <v>0</v>
      </c>
      <c r="L75" s="48">
        <v>0</v>
      </c>
      <c r="M75" s="48">
        <v>0</v>
      </c>
    </row>
    <row r="76" spans="1:13" ht="15.5" x14ac:dyDescent="0.35">
      <c r="A76" s="44" t="s">
        <v>91</v>
      </c>
      <c r="B76" s="54" t="s">
        <v>125</v>
      </c>
      <c r="C76" s="43">
        <f t="shared" ref="C76:M76" si="17">C77+C92</f>
        <v>0</v>
      </c>
      <c r="D76" s="43">
        <f t="shared" si="17"/>
        <v>0</v>
      </c>
      <c r="E76" s="43">
        <f t="shared" si="17"/>
        <v>0</v>
      </c>
      <c r="F76" s="43">
        <f t="shared" si="17"/>
        <v>0</v>
      </c>
      <c r="G76" s="43">
        <f t="shared" si="17"/>
        <v>0</v>
      </c>
      <c r="H76" s="43">
        <f t="shared" si="17"/>
        <v>0</v>
      </c>
      <c r="I76" s="43">
        <f t="shared" si="17"/>
        <v>0</v>
      </c>
      <c r="J76" s="43">
        <f t="shared" si="17"/>
        <v>0</v>
      </c>
      <c r="K76" s="43">
        <f t="shared" si="17"/>
        <v>0</v>
      </c>
      <c r="L76" s="43">
        <f t="shared" si="17"/>
        <v>0</v>
      </c>
      <c r="M76" s="43">
        <f t="shared" si="17"/>
        <v>0</v>
      </c>
    </row>
    <row r="77" spans="1:13" x14ac:dyDescent="0.35">
      <c r="A77" s="46" t="s">
        <v>14</v>
      </c>
      <c r="B77" s="47" t="s">
        <v>126</v>
      </c>
      <c r="C77" s="58">
        <f>C78+C83+C88</f>
        <v>0</v>
      </c>
      <c r="D77" s="58">
        <f t="shared" ref="D77:M77" si="18">D78+D83+D88</f>
        <v>0</v>
      </c>
      <c r="E77" s="58">
        <f t="shared" si="18"/>
        <v>0</v>
      </c>
      <c r="F77" s="58">
        <f t="shared" si="18"/>
        <v>0</v>
      </c>
      <c r="G77" s="58">
        <f t="shared" si="18"/>
        <v>0</v>
      </c>
      <c r="H77" s="58">
        <f t="shared" si="18"/>
        <v>0</v>
      </c>
      <c r="I77" s="58">
        <f t="shared" si="18"/>
        <v>0</v>
      </c>
      <c r="J77" s="58">
        <f t="shared" si="18"/>
        <v>0</v>
      </c>
      <c r="K77" s="58">
        <f t="shared" si="18"/>
        <v>0</v>
      </c>
      <c r="L77" s="58">
        <f t="shared" si="18"/>
        <v>0</v>
      </c>
      <c r="M77" s="58">
        <f t="shared" si="18"/>
        <v>0</v>
      </c>
    </row>
    <row r="78" spans="1:13" x14ac:dyDescent="0.35">
      <c r="A78" s="46" t="s">
        <v>79</v>
      </c>
      <c r="B78" s="47" t="s">
        <v>99</v>
      </c>
      <c r="C78" s="58">
        <f t="shared" ref="C78:M78" si="19">SUM(C79:C82)</f>
        <v>0</v>
      </c>
      <c r="D78" s="58">
        <f t="shared" si="19"/>
        <v>0</v>
      </c>
      <c r="E78" s="58">
        <f t="shared" si="19"/>
        <v>0</v>
      </c>
      <c r="F78" s="58">
        <f t="shared" si="19"/>
        <v>0</v>
      </c>
      <c r="G78" s="58">
        <f t="shared" si="19"/>
        <v>0</v>
      </c>
      <c r="H78" s="58">
        <f t="shared" si="19"/>
        <v>0</v>
      </c>
      <c r="I78" s="58">
        <f t="shared" si="19"/>
        <v>0</v>
      </c>
      <c r="J78" s="58">
        <f t="shared" si="19"/>
        <v>0</v>
      </c>
      <c r="K78" s="58">
        <f t="shared" si="19"/>
        <v>0</v>
      </c>
      <c r="L78" s="58">
        <f t="shared" si="19"/>
        <v>0</v>
      </c>
      <c r="M78" s="58">
        <f t="shared" si="19"/>
        <v>0</v>
      </c>
    </row>
    <row r="79" spans="1:13" x14ac:dyDescent="0.35">
      <c r="A79" s="46"/>
      <c r="B79" s="47" t="s">
        <v>100</v>
      </c>
      <c r="C79" s="48">
        <v>0</v>
      </c>
      <c r="D79" s="48">
        <v>0</v>
      </c>
      <c r="E79" s="48">
        <v>0</v>
      </c>
      <c r="F79" s="48">
        <v>0</v>
      </c>
      <c r="G79" s="48">
        <v>0</v>
      </c>
      <c r="H79" s="48">
        <v>0</v>
      </c>
      <c r="I79" s="48">
        <v>0</v>
      </c>
      <c r="J79" s="48">
        <v>0</v>
      </c>
      <c r="K79" s="48">
        <v>0</v>
      </c>
      <c r="L79" s="48">
        <v>0</v>
      </c>
      <c r="M79" s="48">
        <v>0</v>
      </c>
    </row>
    <row r="80" spans="1:13" x14ac:dyDescent="0.35">
      <c r="A80" s="46"/>
      <c r="B80" s="47" t="s">
        <v>101</v>
      </c>
      <c r="C80" s="48">
        <v>0</v>
      </c>
      <c r="D80" s="48">
        <v>0</v>
      </c>
      <c r="E80" s="48">
        <v>0</v>
      </c>
      <c r="F80" s="48">
        <v>0</v>
      </c>
      <c r="G80" s="48">
        <v>0</v>
      </c>
      <c r="H80" s="48">
        <v>0</v>
      </c>
      <c r="I80" s="48">
        <v>0</v>
      </c>
      <c r="J80" s="48">
        <v>0</v>
      </c>
      <c r="K80" s="48">
        <v>0</v>
      </c>
      <c r="L80" s="48">
        <v>0</v>
      </c>
      <c r="M80" s="48">
        <v>0</v>
      </c>
    </row>
    <row r="81" spans="1:13" x14ac:dyDescent="0.35">
      <c r="A81" s="46"/>
      <c r="B81" s="47" t="s">
        <v>102</v>
      </c>
      <c r="C81" s="48">
        <v>0</v>
      </c>
      <c r="D81" s="48">
        <v>0</v>
      </c>
      <c r="E81" s="48">
        <v>0</v>
      </c>
      <c r="F81" s="48">
        <v>0</v>
      </c>
      <c r="G81" s="48">
        <v>0</v>
      </c>
      <c r="H81" s="48">
        <v>0</v>
      </c>
      <c r="I81" s="48">
        <v>0</v>
      </c>
      <c r="J81" s="48">
        <v>0</v>
      </c>
      <c r="K81" s="48">
        <v>0</v>
      </c>
      <c r="L81" s="48">
        <v>0</v>
      </c>
      <c r="M81" s="48">
        <v>0</v>
      </c>
    </row>
    <row r="82" spans="1:13" ht="25" x14ac:dyDescent="0.35">
      <c r="A82" s="46"/>
      <c r="B82" s="52" t="s">
        <v>127</v>
      </c>
      <c r="C82" s="48">
        <v>0</v>
      </c>
      <c r="D82" s="48">
        <v>0</v>
      </c>
      <c r="E82" s="48">
        <v>0</v>
      </c>
      <c r="F82" s="48">
        <v>0</v>
      </c>
      <c r="G82" s="48">
        <v>0</v>
      </c>
      <c r="H82" s="48">
        <v>0</v>
      </c>
      <c r="I82" s="48">
        <v>0</v>
      </c>
      <c r="J82" s="48">
        <v>0</v>
      </c>
      <c r="K82" s="48">
        <v>0</v>
      </c>
      <c r="L82" s="48">
        <v>0</v>
      </c>
      <c r="M82" s="48">
        <v>0</v>
      </c>
    </row>
    <row r="83" spans="1:13" x14ac:dyDescent="0.35">
      <c r="A83" s="46" t="s">
        <v>81</v>
      </c>
      <c r="B83" s="47" t="s">
        <v>104</v>
      </c>
      <c r="C83" s="58">
        <f t="shared" ref="C83:M83" si="20">SUM(C84:C87)</f>
        <v>0</v>
      </c>
      <c r="D83" s="58">
        <f t="shared" si="20"/>
        <v>0</v>
      </c>
      <c r="E83" s="58">
        <f t="shared" si="20"/>
        <v>0</v>
      </c>
      <c r="F83" s="58">
        <f t="shared" si="20"/>
        <v>0</v>
      </c>
      <c r="G83" s="58">
        <f t="shared" si="20"/>
        <v>0</v>
      </c>
      <c r="H83" s="58">
        <f t="shared" si="20"/>
        <v>0</v>
      </c>
      <c r="I83" s="58">
        <f t="shared" si="20"/>
        <v>0</v>
      </c>
      <c r="J83" s="58">
        <f t="shared" si="20"/>
        <v>0</v>
      </c>
      <c r="K83" s="58">
        <f t="shared" si="20"/>
        <v>0</v>
      </c>
      <c r="L83" s="58">
        <f t="shared" si="20"/>
        <v>0</v>
      </c>
      <c r="M83" s="58">
        <f t="shared" si="20"/>
        <v>0</v>
      </c>
    </row>
    <row r="84" spans="1:13" x14ac:dyDescent="0.35">
      <c r="A84" s="46"/>
      <c r="B84" s="47" t="s">
        <v>100</v>
      </c>
      <c r="C84" s="48">
        <v>0</v>
      </c>
      <c r="D84" s="48">
        <v>0</v>
      </c>
      <c r="E84" s="48">
        <v>0</v>
      </c>
      <c r="F84" s="48">
        <v>0</v>
      </c>
      <c r="G84" s="48">
        <v>0</v>
      </c>
      <c r="H84" s="48">
        <v>0</v>
      </c>
      <c r="I84" s="48">
        <v>0</v>
      </c>
      <c r="J84" s="48">
        <v>0</v>
      </c>
      <c r="K84" s="48">
        <v>0</v>
      </c>
      <c r="L84" s="48">
        <v>0</v>
      </c>
      <c r="M84" s="48">
        <v>0</v>
      </c>
    </row>
    <row r="85" spans="1:13" x14ac:dyDescent="0.35">
      <c r="A85" s="46"/>
      <c r="B85" s="47" t="s">
        <v>101</v>
      </c>
      <c r="C85" s="48">
        <v>0</v>
      </c>
      <c r="D85" s="48">
        <v>0</v>
      </c>
      <c r="E85" s="48">
        <v>0</v>
      </c>
      <c r="F85" s="48">
        <v>0</v>
      </c>
      <c r="G85" s="48">
        <v>0</v>
      </c>
      <c r="H85" s="48">
        <v>0</v>
      </c>
      <c r="I85" s="48">
        <v>0</v>
      </c>
      <c r="J85" s="48">
        <v>0</v>
      </c>
      <c r="K85" s="48">
        <v>0</v>
      </c>
      <c r="L85" s="48">
        <v>0</v>
      </c>
      <c r="M85" s="48">
        <v>0</v>
      </c>
    </row>
    <row r="86" spans="1:13" x14ac:dyDescent="0.35">
      <c r="A86" s="46"/>
      <c r="B86" s="47" t="s">
        <v>102</v>
      </c>
      <c r="C86" s="48">
        <v>0</v>
      </c>
      <c r="D86" s="48">
        <v>0</v>
      </c>
      <c r="E86" s="48">
        <v>0</v>
      </c>
      <c r="F86" s="48">
        <v>0</v>
      </c>
      <c r="G86" s="48">
        <v>0</v>
      </c>
      <c r="H86" s="48">
        <v>0</v>
      </c>
      <c r="I86" s="48">
        <v>0</v>
      </c>
      <c r="J86" s="48">
        <v>0</v>
      </c>
      <c r="K86" s="48">
        <v>0</v>
      </c>
      <c r="L86" s="48">
        <v>0</v>
      </c>
      <c r="M86" s="48">
        <v>0</v>
      </c>
    </row>
    <row r="87" spans="1:13" ht="25" x14ac:dyDescent="0.35">
      <c r="A87" s="46"/>
      <c r="B87" s="52" t="s">
        <v>127</v>
      </c>
      <c r="C87" s="48">
        <v>0</v>
      </c>
      <c r="D87" s="48">
        <v>0</v>
      </c>
      <c r="E87" s="48">
        <v>0</v>
      </c>
      <c r="F87" s="48">
        <v>0</v>
      </c>
      <c r="G87" s="48">
        <v>0</v>
      </c>
      <c r="H87" s="48">
        <v>0</v>
      </c>
      <c r="I87" s="48">
        <v>0</v>
      </c>
      <c r="J87" s="48">
        <v>0</v>
      </c>
      <c r="K87" s="48">
        <v>0</v>
      </c>
      <c r="L87" s="48">
        <v>0</v>
      </c>
      <c r="M87" s="48">
        <v>0</v>
      </c>
    </row>
    <row r="88" spans="1:13" x14ac:dyDescent="0.35">
      <c r="A88" s="46" t="s">
        <v>83</v>
      </c>
      <c r="B88" s="47" t="s">
        <v>128</v>
      </c>
      <c r="C88" s="58">
        <f t="shared" ref="C88:M88" si="21">SUM(C89:C91)</f>
        <v>0</v>
      </c>
      <c r="D88" s="58">
        <f t="shared" si="21"/>
        <v>0</v>
      </c>
      <c r="E88" s="58">
        <f t="shared" si="21"/>
        <v>0</v>
      </c>
      <c r="F88" s="58">
        <f t="shared" si="21"/>
        <v>0</v>
      </c>
      <c r="G88" s="58">
        <f t="shared" si="21"/>
        <v>0</v>
      </c>
      <c r="H88" s="58">
        <f t="shared" si="21"/>
        <v>0</v>
      </c>
      <c r="I88" s="58">
        <f t="shared" si="21"/>
        <v>0</v>
      </c>
      <c r="J88" s="58">
        <f t="shared" si="21"/>
        <v>0</v>
      </c>
      <c r="K88" s="58">
        <f t="shared" si="21"/>
        <v>0</v>
      </c>
      <c r="L88" s="58">
        <f t="shared" si="21"/>
        <v>0</v>
      </c>
      <c r="M88" s="58">
        <f t="shared" si="21"/>
        <v>0</v>
      </c>
    </row>
    <row r="89" spans="1:13" ht="25" x14ac:dyDescent="0.35">
      <c r="A89" s="46"/>
      <c r="B89" s="52" t="s">
        <v>129</v>
      </c>
      <c r="C89" s="48">
        <v>0</v>
      </c>
      <c r="D89" s="48">
        <v>0</v>
      </c>
      <c r="E89" s="48">
        <v>0</v>
      </c>
      <c r="F89" s="48">
        <v>0</v>
      </c>
      <c r="G89" s="48">
        <v>0</v>
      </c>
      <c r="H89" s="48">
        <v>0</v>
      </c>
      <c r="I89" s="48">
        <v>0</v>
      </c>
      <c r="J89" s="48">
        <v>0</v>
      </c>
      <c r="K89" s="48">
        <v>0</v>
      </c>
      <c r="L89" s="48">
        <v>0</v>
      </c>
      <c r="M89" s="48">
        <v>0</v>
      </c>
    </row>
    <row r="90" spans="1:13" x14ac:dyDescent="0.35">
      <c r="A90" s="46"/>
      <c r="B90" s="47" t="s">
        <v>130</v>
      </c>
      <c r="C90" s="48">
        <v>0</v>
      </c>
      <c r="D90" s="48">
        <v>0</v>
      </c>
      <c r="E90" s="48">
        <v>0</v>
      </c>
      <c r="F90" s="48">
        <v>0</v>
      </c>
      <c r="G90" s="48">
        <v>0</v>
      </c>
      <c r="H90" s="48">
        <v>0</v>
      </c>
      <c r="I90" s="48">
        <v>0</v>
      </c>
      <c r="J90" s="48">
        <v>0</v>
      </c>
      <c r="K90" s="48">
        <v>0</v>
      </c>
      <c r="L90" s="48">
        <v>0</v>
      </c>
      <c r="M90" s="48">
        <v>0</v>
      </c>
    </row>
    <row r="91" spans="1:13" x14ac:dyDescent="0.35">
      <c r="A91" s="46"/>
      <c r="B91" s="47" t="s">
        <v>131</v>
      </c>
      <c r="C91" s="48">
        <v>0</v>
      </c>
      <c r="D91" s="48">
        <v>0</v>
      </c>
      <c r="E91" s="48">
        <v>0</v>
      </c>
      <c r="F91" s="48">
        <v>0</v>
      </c>
      <c r="G91" s="48">
        <v>0</v>
      </c>
      <c r="H91" s="48">
        <v>0</v>
      </c>
      <c r="I91" s="48">
        <v>0</v>
      </c>
      <c r="J91" s="48">
        <v>0</v>
      </c>
      <c r="K91" s="48">
        <v>0</v>
      </c>
      <c r="L91" s="48">
        <v>0</v>
      </c>
      <c r="M91" s="48">
        <v>0</v>
      </c>
    </row>
    <row r="92" spans="1:13" x14ac:dyDescent="0.35">
      <c r="A92" s="56" t="s">
        <v>16</v>
      </c>
      <c r="B92" s="47" t="s">
        <v>132</v>
      </c>
      <c r="C92" s="48">
        <v>0</v>
      </c>
      <c r="D92" s="48">
        <v>0</v>
      </c>
      <c r="E92" s="48">
        <v>0</v>
      </c>
      <c r="F92" s="48">
        <v>0</v>
      </c>
      <c r="G92" s="48">
        <v>0</v>
      </c>
      <c r="H92" s="48">
        <v>0</v>
      </c>
      <c r="I92" s="48">
        <v>0</v>
      </c>
      <c r="J92" s="48">
        <v>0</v>
      </c>
      <c r="K92" s="48">
        <v>0</v>
      </c>
      <c r="L92" s="48">
        <v>0</v>
      </c>
      <c r="M92" s="48">
        <v>0</v>
      </c>
    </row>
    <row r="93" spans="1:13" ht="33" customHeight="1" x14ac:dyDescent="0.35">
      <c r="A93" s="59" t="s">
        <v>95</v>
      </c>
      <c r="B93" s="45" t="s">
        <v>133</v>
      </c>
      <c r="C93" s="60">
        <v>0</v>
      </c>
      <c r="D93" s="60">
        <v>0</v>
      </c>
      <c r="E93" s="60">
        <v>0</v>
      </c>
      <c r="F93" s="60">
        <v>0</v>
      </c>
      <c r="G93" s="60">
        <v>0</v>
      </c>
      <c r="H93" s="60">
        <v>0</v>
      </c>
      <c r="I93" s="60">
        <v>0</v>
      </c>
      <c r="J93" s="60">
        <v>0</v>
      </c>
      <c r="K93" s="60">
        <v>0</v>
      </c>
      <c r="L93" s="60">
        <v>0</v>
      </c>
      <c r="M93" s="60">
        <v>0</v>
      </c>
    </row>
    <row r="94" spans="1:13" ht="15.5" x14ac:dyDescent="0.35">
      <c r="A94" s="61"/>
      <c r="B94" s="62" t="s">
        <v>134</v>
      </c>
      <c r="C94" s="43">
        <f t="shared" ref="C94:M94" si="22">C20+C56</f>
        <v>0</v>
      </c>
      <c r="D94" s="43">
        <f t="shared" si="22"/>
        <v>0</v>
      </c>
      <c r="E94" s="43">
        <f t="shared" si="22"/>
        <v>0</v>
      </c>
      <c r="F94" s="43">
        <f t="shared" si="22"/>
        <v>0</v>
      </c>
      <c r="G94" s="43">
        <f t="shared" si="22"/>
        <v>0</v>
      </c>
      <c r="H94" s="43">
        <f t="shared" si="22"/>
        <v>0</v>
      </c>
      <c r="I94" s="43">
        <f t="shared" si="22"/>
        <v>0</v>
      </c>
      <c r="J94" s="43">
        <f t="shared" si="22"/>
        <v>0</v>
      </c>
      <c r="K94" s="43">
        <f t="shared" si="22"/>
        <v>0</v>
      </c>
      <c r="L94" s="43">
        <f t="shared" si="22"/>
        <v>0</v>
      </c>
      <c r="M94" s="43">
        <f t="shared" si="22"/>
        <v>0</v>
      </c>
    </row>
    <row r="95" spans="1:13" x14ac:dyDescent="0.35">
      <c r="A95" s="63"/>
      <c r="B95" s="64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</row>
    <row r="96" spans="1:13" ht="15.5" x14ac:dyDescent="0.35">
      <c r="A96" s="33" t="s">
        <v>135</v>
      </c>
      <c r="B96" s="66"/>
      <c r="C96" s="35" t="s">
        <v>136</v>
      </c>
      <c r="D96" s="35" t="s">
        <v>136</v>
      </c>
      <c r="E96" s="35" t="s">
        <v>136</v>
      </c>
      <c r="F96" s="148" t="s">
        <v>11</v>
      </c>
      <c r="G96" s="148"/>
      <c r="H96" s="148"/>
      <c r="I96" s="148"/>
      <c r="J96" s="148"/>
      <c r="K96" s="148"/>
      <c r="L96" s="148"/>
      <c r="M96" s="148"/>
    </row>
    <row r="97" spans="1:13" ht="18" x14ac:dyDescent="0.35">
      <c r="A97" s="67"/>
      <c r="B97" s="47"/>
      <c r="C97" s="68">
        <f t="shared" ref="C97:M97" si="23">C19</f>
        <v>2021</v>
      </c>
      <c r="D97" s="68">
        <f t="shared" si="23"/>
        <v>2022</v>
      </c>
      <c r="E97" s="69">
        <f t="shared" si="23"/>
        <v>45199</v>
      </c>
      <c r="F97" s="68">
        <f t="shared" si="23"/>
        <v>2023</v>
      </c>
      <c r="G97" s="68">
        <f t="shared" si="23"/>
        <v>2024</v>
      </c>
      <c r="H97" s="68">
        <f t="shared" si="23"/>
        <v>2025</v>
      </c>
      <c r="I97" s="68">
        <f t="shared" si="23"/>
        <v>2026</v>
      </c>
      <c r="J97" s="68">
        <f t="shared" si="23"/>
        <v>2027</v>
      </c>
      <c r="K97" s="68">
        <f t="shared" si="23"/>
        <v>2028</v>
      </c>
      <c r="L97" s="68">
        <f t="shared" si="23"/>
        <v>2029</v>
      </c>
      <c r="M97" s="68">
        <f t="shared" si="23"/>
        <v>2030</v>
      </c>
    </row>
    <row r="98" spans="1:13" ht="15.5" x14ac:dyDescent="0.35">
      <c r="A98" s="61" t="s">
        <v>12</v>
      </c>
      <c r="B98" s="54" t="s">
        <v>137</v>
      </c>
      <c r="C98" s="43">
        <f t="shared" ref="C98:M98" si="24">SUM(C99:C107)</f>
        <v>0</v>
      </c>
      <c r="D98" s="43">
        <f t="shared" si="24"/>
        <v>0</v>
      </c>
      <c r="E98" s="43">
        <f t="shared" si="24"/>
        <v>0</v>
      </c>
      <c r="F98" s="43">
        <f t="shared" si="24"/>
        <v>0</v>
      </c>
      <c r="G98" s="43">
        <f t="shared" si="24"/>
        <v>0</v>
      </c>
      <c r="H98" s="43">
        <f t="shared" si="24"/>
        <v>0</v>
      </c>
      <c r="I98" s="43">
        <f t="shared" si="24"/>
        <v>0</v>
      </c>
      <c r="J98" s="43">
        <f t="shared" si="24"/>
        <v>0</v>
      </c>
      <c r="K98" s="43">
        <f t="shared" si="24"/>
        <v>0</v>
      </c>
      <c r="L98" s="43">
        <f t="shared" si="24"/>
        <v>0</v>
      </c>
      <c r="M98" s="43">
        <f t="shared" si="24"/>
        <v>0</v>
      </c>
    </row>
    <row r="99" spans="1:13" ht="15.5" x14ac:dyDescent="0.35">
      <c r="A99" s="59" t="s">
        <v>60</v>
      </c>
      <c r="B99" s="49" t="s">
        <v>138</v>
      </c>
      <c r="C99" s="60">
        <v>0</v>
      </c>
      <c r="D99" s="60">
        <v>0</v>
      </c>
      <c r="E99" s="60">
        <v>0</v>
      </c>
      <c r="F99" s="60">
        <v>0</v>
      </c>
      <c r="G99" s="60">
        <v>0</v>
      </c>
      <c r="H99" s="60">
        <v>0</v>
      </c>
      <c r="I99" s="60">
        <v>0</v>
      </c>
      <c r="J99" s="60">
        <v>0</v>
      </c>
      <c r="K99" s="60">
        <v>0</v>
      </c>
      <c r="L99" s="60">
        <v>0</v>
      </c>
      <c r="M99" s="60">
        <v>0</v>
      </c>
    </row>
    <row r="100" spans="1:13" ht="27" customHeight="1" x14ac:dyDescent="0.35">
      <c r="A100" s="59" t="s">
        <v>76</v>
      </c>
      <c r="B100" s="70" t="s">
        <v>139</v>
      </c>
      <c r="C100" s="60">
        <v>0</v>
      </c>
      <c r="D100" s="60">
        <v>0</v>
      </c>
      <c r="E100" s="60">
        <v>0</v>
      </c>
      <c r="F100" s="60">
        <v>0</v>
      </c>
      <c r="G100" s="60">
        <v>0</v>
      </c>
      <c r="H100" s="60">
        <v>0</v>
      </c>
      <c r="I100" s="60">
        <v>0</v>
      </c>
      <c r="J100" s="60">
        <v>0</v>
      </c>
      <c r="K100" s="60">
        <v>0</v>
      </c>
      <c r="L100" s="60">
        <v>0</v>
      </c>
      <c r="M100" s="60">
        <v>0</v>
      </c>
    </row>
    <row r="101" spans="1:13" ht="15.5" x14ac:dyDescent="0.35">
      <c r="A101" s="59" t="s">
        <v>91</v>
      </c>
      <c r="B101" s="49" t="s">
        <v>140</v>
      </c>
      <c r="C101" s="60">
        <v>0</v>
      </c>
      <c r="D101" s="60">
        <v>0</v>
      </c>
      <c r="E101" s="60">
        <v>0</v>
      </c>
      <c r="F101" s="60">
        <v>0</v>
      </c>
      <c r="G101" s="60">
        <v>0</v>
      </c>
      <c r="H101" s="60">
        <v>0</v>
      </c>
      <c r="I101" s="60">
        <v>0</v>
      </c>
      <c r="J101" s="60">
        <v>0</v>
      </c>
      <c r="K101" s="60">
        <v>0</v>
      </c>
      <c r="L101" s="60">
        <v>0</v>
      </c>
      <c r="M101" s="60">
        <v>0</v>
      </c>
    </row>
    <row r="102" spans="1:13" ht="15.5" x14ac:dyDescent="0.35">
      <c r="A102" s="59" t="s">
        <v>95</v>
      </c>
      <c r="B102" s="49" t="s">
        <v>141</v>
      </c>
      <c r="C102" s="60">
        <v>0</v>
      </c>
      <c r="D102" s="60">
        <v>0</v>
      </c>
      <c r="E102" s="60">
        <v>0</v>
      </c>
      <c r="F102" s="60">
        <v>0</v>
      </c>
      <c r="G102" s="60">
        <v>0</v>
      </c>
      <c r="H102" s="60">
        <v>0</v>
      </c>
      <c r="I102" s="60">
        <v>0</v>
      </c>
      <c r="J102" s="60">
        <v>0</v>
      </c>
      <c r="K102" s="60">
        <v>0</v>
      </c>
      <c r="L102" s="60">
        <v>0</v>
      </c>
      <c r="M102" s="60">
        <v>0</v>
      </c>
    </row>
    <row r="103" spans="1:13" ht="15.5" x14ac:dyDescent="0.35">
      <c r="A103" s="59" t="s">
        <v>106</v>
      </c>
      <c r="B103" s="49" t="s">
        <v>142</v>
      </c>
      <c r="C103" s="60">
        <v>0</v>
      </c>
      <c r="D103" s="60">
        <v>0</v>
      </c>
      <c r="E103" s="60">
        <v>0</v>
      </c>
      <c r="F103" s="60">
        <v>0</v>
      </c>
      <c r="G103" s="60">
        <v>0</v>
      </c>
      <c r="H103" s="60">
        <v>0</v>
      </c>
      <c r="I103" s="60">
        <v>0</v>
      </c>
      <c r="J103" s="60">
        <v>0</v>
      </c>
      <c r="K103" s="60">
        <v>0</v>
      </c>
      <c r="L103" s="60">
        <v>0</v>
      </c>
      <c r="M103" s="60">
        <v>0</v>
      </c>
    </row>
    <row r="104" spans="1:13" ht="15.5" x14ac:dyDescent="0.35">
      <c r="A104" s="59" t="s">
        <v>143</v>
      </c>
      <c r="B104" s="49" t="s">
        <v>144</v>
      </c>
      <c r="C104" s="60">
        <v>0</v>
      </c>
      <c r="D104" s="60">
        <v>0</v>
      </c>
      <c r="E104" s="60">
        <v>0</v>
      </c>
      <c r="F104" s="60">
        <v>0</v>
      </c>
      <c r="G104" s="60">
        <v>0</v>
      </c>
      <c r="H104" s="60">
        <v>0</v>
      </c>
      <c r="I104" s="60">
        <v>0</v>
      </c>
      <c r="J104" s="60">
        <v>0</v>
      </c>
      <c r="K104" s="60">
        <v>0</v>
      </c>
      <c r="L104" s="60">
        <v>0</v>
      </c>
      <c r="M104" s="60">
        <v>0</v>
      </c>
    </row>
    <row r="105" spans="1:13" ht="15.5" x14ac:dyDescent="0.35">
      <c r="A105" s="59" t="s">
        <v>145</v>
      </c>
      <c r="B105" s="49" t="s">
        <v>146</v>
      </c>
      <c r="C105" s="60">
        <v>0</v>
      </c>
      <c r="D105" s="60">
        <v>0</v>
      </c>
      <c r="E105" s="60">
        <v>0</v>
      </c>
      <c r="F105" s="60">
        <v>0</v>
      </c>
      <c r="G105" s="60">
        <v>0</v>
      </c>
      <c r="H105" s="60">
        <v>0</v>
      </c>
      <c r="I105" s="60">
        <v>0</v>
      </c>
      <c r="J105" s="60">
        <v>0</v>
      </c>
      <c r="K105" s="60">
        <v>0</v>
      </c>
      <c r="L105" s="60">
        <v>0</v>
      </c>
      <c r="M105" s="60">
        <v>0</v>
      </c>
    </row>
    <row r="106" spans="1:13" ht="15.5" x14ac:dyDescent="0.35">
      <c r="A106" s="59" t="s">
        <v>147</v>
      </c>
      <c r="B106" s="49" t="s">
        <v>148</v>
      </c>
      <c r="C106" s="43">
        <f>+'[1]Rachunek Zysków i Strat'!C59</f>
        <v>0</v>
      </c>
      <c r="D106" s="43">
        <f>+'[1]Rachunek Zysków i Strat'!D59</f>
        <v>0</v>
      </c>
      <c r="E106" s="43">
        <f>+'[1]Rachunek Zysków i Strat'!E59</f>
        <v>0</v>
      </c>
      <c r="F106" s="43">
        <f>+'[1]Rachunek Zysków i Strat'!F59</f>
        <v>0</v>
      </c>
      <c r="G106" s="43">
        <f>+'[1]Rachunek Zysków i Strat'!G59</f>
        <v>0</v>
      </c>
      <c r="H106" s="43">
        <f>+'[1]Rachunek Zysków i Strat'!H59</f>
        <v>0</v>
      </c>
      <c r="I106" s="43">
        <f>+'[1]Rachunek Zysków i Strat'!I59</f>
        <v>0</v>
      </c>
      <c r="J106" s="43">
        <f>+'[1]Rachunek Zysków i Strat'!J59</f>
        <v>0</v>
      </c>
      <c r="K106" s="43">
        <f>+'[1]Rachunek Zysków i Strat'!K59</f>
        <v>0</v>
      </c>
      <c r="L106" s="43">
        <f>+'[1]Rachunek Zysków i Strat'!L59</f>
        <v>0</v>
      </c>
      <c r="M106" s="43">
        <f>+'[1]Rachunek Zysków i Strat'!M59</f>
        <v>0</v>
      </c>
    </row>
    <row r="107" spans="1:13" ht="31" customHeight="1" x14ac:dyDescent="0.35">
      <c r="A107" s="59" t="s">
        <v>149</v>
      </c>
      <c r="B107" s="70" t="s">
        <v>150</v>
      </c>
      <c r="C107" s="60">
        <v>0</v>
      </c>
      <c r="D107" s="60">
        <v>0</v>
      </c>
      <c r="E107" s="60">
        <v>0</v>
      </c>
      <c r="F107" s="60">
        <v>0</v>
      </c>
      <c r="G107" s="60">
        <v>0</v>
      </c>
      <c r="H107" s="60">
        <v>0</v>
      </c>
      <c r="I107" s="60">
        <v>0</v>
      </c>
      <c r="J107" s="60">
        <v>0</v>
      </c>
      <c r="K107" s="60">
        <v>0</v>
      </c>
      <c r="L107" s="60">
        <v>0</v>
      </c>
      <c r="M107" s="60">
        <v>0</v>
      </c>
    </row>
    <row r="108" spans="1:13" ht="15.5" x14ac:dyDescent="0.35">
      <c r="A108" s="41" t="s">
        <v>22</v>
      </c>
      <c r="B108" s="42" t="s">
        <v>151</v>
      </c>
      <c r="C108" s="43">
        <f t="shared" ref="C108:M108" si="25">C109+C117+C124+C143</f>
        <v>0</v>
      </c>
      <c r="D108" s="43">
        <f t="shared" si="25"/>
        <v>0</v>
      </c>
      <c r="E108" s="43">
        <f t="shared" si="25"/>
        <v>0</v>
      </c>
      <c r="F108" s="43">
        <f t="shared" si="25"/>
        <v>0</v>
      </c>
      <c r="G108" s="43">
        <f t="shared" si="25"/>
        <v>0</v>
      </c>
      <c r="H108" s="43">
        <f t="shared" si="25"/>
        <v>0</v>
      </c>
      <c r="I108" s="43">
        <f t="shared" si="25"/>
        <v>0</v>
      </c>
      <c r="J108" s="43">
        <f t="shared" si="25"/>
        <v>0</v>
      </c>
      <c r="K108" s="43">
        <f t="shared" si="25"/>
        <v>0</v>
      </c>
      <c r="L108" s="43">
        <f t="shared" si="25"/>
        <v>0</v>
      </c>
      <c r="M108" s="43">
        <f t="shared" si="25"/>
        <v>0</v>
      </c>
    </row>
    <row r="109" spans="1:13" ht="15.5" x14ac:dyDescent="0.35">
      <c r="A109" s="44" t="s">
        <v>60</v>
      </c>
      <c r="B109" s="49" t="s">
        <v>152</v>
      </c>
      <c r="C109" s="71">
        <f t="shared" ref="C109:M109" si="26">C110+C111+C114</f>
        <v>0</v>
      </c>
      <c r="D109" s="71">
        <f t="shared" si="26"/>
        <v>0</v>
      </c>
      <c r="E109" s="71">
        <f t="shared" si="26"/>
        <v>0</v>
      </c>
      <c r="F109" s="71">
        <f t="shared" si="26"/>
        <v>0</v>
      </c>
      <c r="G109" s="71">
        <f t="shared" si="26"/>
        <v>0</v>
      </c>
      <c r="H109" s="71">
        <f t="shared" si="26"/>
        <v>0</v>
      </c>
      <c r="I109" s="71">
        <f t="shared" si="26"/>
        <v>0</v>
      </c>
      <c r="J109" s="71">
        <f t="shared" si="26"/>
        <v>0</v>
      </c>
      <c r="K109" s="71">
        <f t="shared" si="26"/>
        <v>0</v>
      </c>
      <c r="L109" s="71">
        <f t="shared" si="26"/>
        <v>0</v>
      </c>
      <c r="M109" s="71">
        <f t="shared" si="26"/>
        <v>0</v>
      </c>
    </row>
    <row r="110" spans="1:13" ht="28.5" customHeight="1" x14ac:dyDescent="0.35">
      <c r="A110" s="46" t="s">
        <v>14</v>
      </c>
      <c r="B110" s="52" t="s">
        <v>153</v>
      </c>
      <c r="C110" s="72">
        <v>0</v>
      </c>
      <c r="D110" s="72">
        <v>0</v>
      </c>
      <c r="E110" s="72">
        <v>0</v>
      </c>
      <c r="F110" s="72">
        <v>0</v>
      </c>
      <c r="G110" s="72">
        <v>0</v>
      </c>
      <c r="H110" s="72">
        <v>0</v>
      </c>
      <c r="I110" s="72">
        <v>0</v>
      </c>
      <c r="J110" s="72">
        <v>0</v>
      </c>
      <c r="K110" s="72">
        <v>0</v>
      </c>
      <c r="L110" s="72">
        <v>0</v>
      </c>
      <c r="M110" s="72">
        <v>0</v>
      </c>
    </row>
    <row r="111" spans="1:13" ht="26.5" customHeight="1" x14ac:dyDescent="0.35">
      <c r="A111" s="46" t="s">
        <v>16</v>
      </c>
      <c r="B111" s="53" t="s">
        <v>154</v>
      </c>
      <c r="C111" s="73">
        <f t="shared" ref="C111:M111" si="27">C112+C113</f>
        <v>0</v>
      </c>
      <c r="D111" s="73">
        <f t="shared" si="27"/>
        <v>0</v>
      </c>
      <c r="E111" s="73">
        <f t="shared" si="27"/>
        <v>0</v>
      </c>
      <c r="F111" s="73">
        <f t="shared" si="27"/>
        <v>0</v>
      </c>
      <c r="G111" s="73">
        <f t="shared" si="27"/>
        <v>0</v>
      </c>
      <c r="H111" s="73">
        <f t="shared" si="27"/>
        <v>0</v>
      </c>
      <c r="I111" s="73">
        <f t="shared" si="27"/>
        <v>0</v>
      </c>
      <c r="J111" s="73">
        <f t="shared" si="27"/>
        <v>0</v>
      </c>
      <c r="K111" s="73">
        <f t="shared" si="27"/>
        <v>0</v>
      </c>
      <c r="L111" s="73">
        <f t="shared" si="27"/>
        <v>0</v>
      </c>
      <c r="M111" s="73">
        <f t="shared" si="27"/>
        <v>0</v>
      </c>
    </row>
    <row r="112" spans="1:13" x14ac:dyDescent="0.35">
      <c r="A112" s="46"/>
      <c r="B112" s="47" t="s">
        <v>155</v>
      </c>
      <c r="C112" s="72">
        <v>0</v>
      </c>
      <c r="D112" s="72">
        <v>0</v>
      </c>
      <c r="E112" s="72">
        <v>0</v>
      </c>
      <c r="F112" s="72">
        <v>0</v>
      </c>
      <c r="G112" s="72">
        <v>0</v>
      </c>
      <c r="H112" s="72">
        <v>0</v>
      </c>
      <c r="I112" s="72">
        <v>0</v>
      </c>
      <c r="J112" s="72">
        <v>0</v>
      </c>
      <c r="K112" s="72">
        <v>0</v>
      </c>
      <c r="L112" s="72">
        <v>0</v>
      </c>
      <c r="M112" s="72">
        <v>0</v>
      </c>
    </row>
    <row r="113" spans="1:13" x14ac:dyDescent="0.35">
      <c r="A113" s="46"/>
      <c r="B113" s="47" t="s">
        <v>156</v>
      </c>
      <c r="C113" s="72">
        <v>0</v>
      </c>
      <c r="D113" s="72">
        <v>0</v>
      </c>
      <c r="E113" s="72">
        <v>0</v>
      </c>
      <c r="F113" s="72">
        <v>0</v>
      </c>
      <c r="G113" s="72">
        <v>0</v>
      </c>
      <c r="H113" s="72">
        <v>0</v>
      </c>
      <c r="I113" s="72">
        <v>0</v>
      </c>
      <c r="J113" s="72">
        <v>0</v>
      </c>
      <c r="K113" s="72">
        <v>0</v>
      </c>
      <c r="L113" s="72">
        <v>0</v>
      </c>
      <c r="M113" s="72">
        <v>0</v>
      </c>
    </row>
    <row r="114" spans="1:13" x14ac:dyDescent="0.35">
      <c r="A114" s="46" t="s">
        <v>18</v>
      </c>
      <c r="B114" s="47" t="s">
        <v>157</v>
      </c>
      <c r="C114" s="73">
        <f t="shared" ref="C114:M114" si="28">C115+C116</f>
        <v>0</v>
      </c>
      <c r="D114" s="73">
        <f t="shared" si="28"/>
        <v>0</v>
      </c>
      <c r="E114" s="73">
        <f t="shared" si="28"/>
        <v>0</v>
      </c>
      <c r="F114" s="73">
        <f t="shared" si="28"/>
        <v>0</v>
      </c>
      <c r="G114" s="73">
        <f t="shared" si="28"/>
        <v>0</v>
      </c>
      <c r="H114" s="73">
        <f t="shared" si="28"/>
        <v>0</v>
      </c>
      <c r="I114" s="73">
        <f t="shared" si="28"/>
        <v>0</v>
      </c>
      <c r="J114" s="73">
        <f t="shared" si="28"/>
        <v>0</v>
      </c>
      <c r="K114" s="73">
        <f t="shared" si="28"/>
        <v>0</v>
      </c>
      <c r="L114" s="73">
        <f t="shared" si="28"/>
        <v>0</v>
      </c>
      <c r="M114" s="73">
        <f t="shared" si="28"/>
        <v>0</v>
      </c>
    </row>
    <row r="115" spans="1:13" x14ac:dyDescent="0.35">
      <c r="A115" s="46"/>
      <c r="B115" s="47" t="s">
        <v>158</v>
      </c>
      <c r="C115" s="72">
        <v>0</v>
      </c>
      <c r="D115" s="72">
        <v>0</v>
      </c>
      <c r="E115" s="72">
        <v>0</v>
      </c>
      <c r="F115" s="72">
        <v>0</v>
      </c>
      <c r="G115" s="72">
        <v>0</v>
      </c>
      <c r="H115" s="72">
        <v>0</v>
      </c>
      <c r="I115" s="72">
        <v>0</v>
      </c>
      <c r="J115" s="72">
        <v>0</v>
      </c>
      <c r="K115" s="72">
        <v>0</v>
      </c>
      <c r="L115" s="72">
        <v>0</v>
      </c>
      <c r="M115" s="72">
        <v>0</v>
      </c>
    </row>
    <row r="116" spans="1:13" x14ac:dyDescent="0.35">
      <c r="A116" s="46"/>
      <c r="B116" s="47" t="s">
        <v>159</v>
      </c>
      <c r="C116" s="72">
        <v>0</v>
      </c>
      <c r="D116" s="72">
        <v>0</v>
      </c>
      <c r="E116" s="72">
        <v>0</v>
      </c>
      <c r="F116" s="72">
        <v>0</v>
      </c>
      <c r="G116" s="72">
        <v>0</v>
      </c>
      <c r="H116" s="72">
        <v>0</v>
      </c>
      <c r="I116" s="72">
        <v>0</v>
      </c>
      <c r="J116" s="72">
        <v>0</v>
      </c>
      <c r="K116" s="72">
        <v>0</v>
      </c>
      <c r="L116" s="72">
        <v>0</v>
      </c>
      <c r="M116" s="72">
        <v>0</v>
      </c>
    </row>
    <row r="117" spans="1:13" ht="15.5" x14ac:dyDescent="0.35">
      <c r="A117" s="44" t="s">
        <v>76</v>
      </c>
      <c r="B117" s="49" t="s">
        <v>160</v>
      </c>
      <c r="C117" s="71">
        <f t="shared" ref="C117:M117" si="29">C118+C119</f>
        <v>0</v>
      </c>
      <c r="D117" s="71">
        <f t="shared" si="29"/>
        <v>0</v>
      </c>
      <c r="E117" s="71">
        <f t="shared" si="29"/>
        <v>0</v>
      </c>
      <c r="F117" s="71">
        <f t="shared" si="29"/>
        <v>0</v>
      </c>
      <c r="G117" s="71">
        <f t="shared" si="29"/>
        <v>0</v>
      </c>
      <c r="H117" s="71">
        <f t="shared" si="29"/>
        <v>0</v>
      </c>
      <c r="I117" s="71">
        <f t="shared" si="29"/>
        <v>0</v>
      </c>
      <c r="J117" s="71">
        <f t="shared" si="29"/>
        <v>0</v>
      </c>
      <c r="K117" s="71">
        <f t="shared" si="29"/>
        <v>0</v>
      </c>
      <c r="L117" s="71">
        <f t="shared" si="29"/>
        <v>0</v>
      </c>
      <c r="M117" s="71">
        <f t="shared" si="29"/>
        <v>0</v>
      </c>
    </row>
    <row r="118" spans="1:13" x14ac:dyDescent="0.35">
      <c r="A118" s="46" t="s">
        <v>14</v>
      </c>
      <c r="B118" s="47" t="s">
        <v>161</v>
      </c>
      <c r="C118" s="74">
        <v>0</v>
      </c>
      <c r="D118" s="74">
        <v>0</v>
      </c>
      <c r="E118" s="74">
        <v>0</v>
      </c>
      <c r="F118" s="74">
        <v>0</v>
      </c>
      <c r="G118" s="74">
        <v>0</v>
      </c>
      <c r="H118" s="74">
        <v>0</v>
      </c>
      <c r="I118" s="74">
        <v>0</v>
      </c>
      <c r="J118" s="74">
        <v>0</v>
      </c>
      <c r="K118" s="74">
        <v>0</v>
      </c>
      <c r="L118" s="74">
        <v>0</v>
      </c>
      <c r="M118" s="74">
        <v>0</v>
      </c>
    </row>
    <row r="119" spans="1:13" x14ac:dyDescent="0.35">
      <c r="A119" s="46" t="s">
        <v>16</v>
      </c>
      <c r="B119" s="47" t="s">
        <v>162</v>
      </c>
      <c r="C119" s="75">
        <f t="shared" ref="C119:M119" si="30">SUM(C120:C123)</f>
        <v>0</v>
      </c>
      <c r="D119" s="75">
        <f t="shared" si="30"/>
        <v>0</v>
      </c>
      <c r="E119" s="75">
        <f t="shared" si="30"/>
        <v>0</v>
      </c>
      <c r="F119" s="75">
        <f t="shared" si="30"/>
        <v>0</v>
      </c>
      <c r="G119" s="75">
        <f t="shared" si="30"/>
        <v>0</v>
      </c>
      <c r="H119" s="75">
        <f t="shared" si="30"/>
        <v>0</v>
      </c>
      <c r="I119" s="75">
        <f t="shared" si="30"/>
        <v>0</v>
      </c>
      <c r="J119" s="75">
        <f t="shared" si="30"/>
        <v>0</v>
      </c>
      <c r="K119" s="75">
        <f t="shared" si="30"/>
        <v>0</v>
      </c>
      <c r="L119" s="75">
        <f t="shared" si="30"/>
        <v>0</v>
      </c>
      <c r="M119" s="75">
        <f t="shared" si="30"/>
        <v>0</v>
      </c>
    </row>
    <row r="120" spans="1:13" x14ac:dyDescent="0.35">
      <c r="A120" s="46" t="s">
        <v>79</v>
      </c>
      <c r="B120" s="47" t="s">
        <v>163</v>
      </c>
      <c r="C120" s="74">
        <v>0</v>
      </c>
      <c r="D120" s="74">
        <v>0</v>
      </c>
      <c r="E120" s="74">
        <v>0</v>
      </c>
      <c r="F120" s="74">
        <v>0</v>
      </c>
      <c r="G120" s="74">
        <v>0</v>
      </c>
      <c r="H120" s="74">
        <v>0</v>
      </c>
      <c r="I120" s="74">
        <v>0</v>
      </c>
      <c r="J120" s="74">
        <v>0</v>
      </c>
      <c r="K120" s="74">
        <v>0</v>
      </c>
      <c r="L120" s="74">
        <v>0</v>
      </c>
      <c r="M120" s="74">
        <v>0</v>
      </c>
    </row>
    <row r="121" spans="1:13" ht="29.5" customHeight="1" x14ac:dyDescent="0.35">
      <c r="A121" s="46" t="s">
        <v>81</v>
      </c>
      <c r="B121" s="52" t="s">
        <v>164</v>
      </c>
      <c r="C121" s="74">
        <v>0</v>
      </c>
      <c r="D121" s="74">
        <v>0</v>
      </c>
      <c r="E121" s="74">
        <v>0</v>
      </c>
      <c r="F121" s="74">
        <v>0</v>
      </c>
      <c r="G121" s="74">
        <v>0</v>
      </c>
      <c r="H121" s="74">
        <v>0</v>
      </c>
      <c r="I121" s="74">
        <v>0</v>
      </c>
      <c r="J121" s="74">
        <v>0</v>
      </c>
      <c r="K121" s="74">
        <v>0</v>
      </c>
      <c r="L121" s="74">
        <v>0</v>
      </c>
      <c r="M121" s="74">
        <v>0</v>
      </c>
    </row>
    <row r="122" spans="1:13" x14ac:dyDescent="0.35">
      <c r="A122" s="46" t="s">
        <v>83</v>
      </c>
      <c r="B122" s="47" t="s">
        <v>165</v>
      </c>
      <c r="C122" s="74">
        <v>0</v>
      </c>
      <c r="D122" s="74">
        <v>0</v>
      </c>
      <c r="E122" s="74">
        <v>0</v>
      </c>
      <c r="F122" s="74">
        <v>0</v>
      </c>
      <c r="G122" s="74">
        <v>0</v>
      </c>
      <c r="H122" s="74">
        <v>0</v>
      </c>
      <c r="I122" s="74">
        <v>0</v>
      </c>
      <c r="J122" s="74">
        <v>0</v>
      </c>
      <c r="K122" s="74">
        <v>0</v>
      </c>
      <c r="L122" s="74">
        <v>0</v>
      </c>
      <c r="M122" s="74">
        <v>0</v>
      </c>
    </row>
    <row r="123" spans="1:13" x14ac:dyDescent="0.35">
      <c r="A123" s="46" t="s">
        <v>85</v>
      </c>
      <c r="B123" s="47" t="s">
        <v>56</v>
      </c>
      <c r="C123" s="74">
        <v>0</v>
      </c>
      <c r="D123" s="74">
        <v>0</v>
      </c>
      <c r="E123" s="74">
        <v>0</v>
      </c>
      <c r="F123" s="74">
        <v>0</v>
      </c>
      <c r="G123" s="74">
        <v>0</v>
      </c>
      <c r="H123" s="74">
        <v>0</v>
      </c>
      <c r="I123" s="74">
        <v>0</v>
      </c>
      <c r="J123" s="74">
        <v>0</v>
      </c>
      <c r="K123" s="74">
        <v>0</v>
      </c>
      <c r="L123" s="74">
        <v>0</v>
      </c>
      <c r="M123" s="74">
        <v>0</v>
      </c>
    </row>
    <row r="124" spans="1:13" ht="15.5" x14ac:dyDescent="0.35">
      <c r="A124" s="44" t="s">
        <v>91</v>
      </c>
      <c r="B124" s="49" t="s">
        <v>166</v>
      </c>
      <c r="C124" s="71">
        <f>C125+C130+C142</f>
        <v>0</v>
      </c>
      <c r="D124" s="71">
        <f t="shared" ref="D124:M124" si="31">D125+D130+D142</f>
        <v>0</v>
      </c>
      <c r="E124" s="71">
        <f t="shared" si="31"/>
        <v>0</v>
      </c>
      <c r="F124" s="71">
        <f t="shared" si="31"/>
        <v>0</v>
      </c>
      <c r="G124" s="71">
        <f t="shared" si="31"/>
        <v>0</v>
      </c>
      <c r="H124" s="71">
        <f t="shared" si="31"/>
        <v>0</v>
      </c>
      <c r="I124" s="71">
        <f t="shared" si="31"/>
        <v>0</v>
      </c>
      <c r="J124" s="71">
        <f t="shared" si="31"/>
        <v>0</v>
      </c>
      <c r="K124" s="71">
        <f t="shared" si="31"/>
        <v>0</v>
      </c>
      <c r="L124" s="71">
        <f t="shared" si="31"/>
        <v>0</v>
      </c>
      <c r="M124" s="71">
        <f t="shared" si="31"/>
        <v>0</v>
      </c>
    </row>
    <row r="125" spans="1:13" x14ac:dyDescent="0.35">
      <c r="A125" s="46" t="s">
        <v>14</v>
      </c>
      <c r="B125" s="47" t="s">
        <v>161</v>
      </c>
      <c r="C125" s="75">
        <f t="shared" ref="C125:M125" si="32">C126+C129</f>
        <v>0</v>
      </c>
      <c r="D125" s="75">
        <f t="shared" si="32"/>
        <v>0</v>
      </c>
      <c r="E125" s="75">
        <f t="shared" si="32"/>
        <v>0</v>
      </c>
      <c r="F125" s="75">
        <f t="shared" si="32"/>
        <v>0</v>
      </c>
      <c r="G125" s="75">
        <f t="shared" si="32"/>
        <v>0</v>
      </c>
      <c r="H125" s="75">
        <f t="shared" si="32"/>
        <v>0</v>
      </c>
      <c r="I125" s="75">
        <f t="shared" si="32"/>
        <v>0</v>
      </c>
      <c r="J125" s="75">
        <f t="shared" si="32"/>
        <v>0</v>
      </c>
      <c r="K125" s="75">
        <f t="shared" si="32"/>
        <v>0</v>
      </c>
      <c r="L125" s="75">
        <f t="shared" si="32"/>
        <v>0</v>
      </c>
      <c r="M125" s="75">
        <f t="shared" si="32"/>
        <v>0</v>
      </c>
    </row>
    <row r="126" spans="1:13" ht="27.5" customHeight="1" x14ac:dyDescent="0.35">
      <c r="A126" s="46" t="s">
        <v>79</v>
      </c>
      <c r="B126" s="52" t="s">
        <v>167</v>
      </c>
      <c r="C126" s="75">
        <f t="shared" ref="C126:M126" si="33">C127+C128</f>
        <v>0</v>
      </c>
      <c r="D126" s="75">
        <f t="shared" si="33"/>
        <v>0</v>
      </c>
      <c r="E126" s="75">
        <f t="shared" si="33"/>
        <v>0</v>
      </c>
      <c r="F126" s="75">
        <f t="shared" si="33"/>
        <v>0</v>
      </c>
      <c r="G126" s="75">
        <f t="shared" si="33"/>
        <v>0</v>
      </c>
      <c r="H126" s="75">
        <f t="shared" si="33"/>
        <v>0</v>
      </c>
      <c r="I126" s="75">
        <f t="shared" si="33"/>
        <v>0</v>
      </c>
      <c r="J126" s="75">
        <f t="shared" si="33"/>
        <v>0</v>
      </c>
      <c r="K126" s="75">
        <f t="shared" si="33"/>
        <v>0</v>
      </c>
      <c r="L126" s="75">
        <f t="shared" si="33"/>
        <v>0</v>
      </c>
      <c r="M126" s="75">
        <f t="shared" si="33"/>
        <v>0</v>
      </c>
    </row>
    <row r="127" spans="1:13" x14ac:dyDescent="0.35">
      <c r="A127" s="46"/>
      <c r="B127" s="47" t="s">
        <v>120</v>
      </c>
      <c r="C127" s="72">
        <v>0</v>
      </c>
      <c r="D127" s="72">
        <v>0</v>
      </c>
      <c r="E127" s="72">
        <v>0</v>
      </c>
      <c r="F127" s="72">
        <v>0</v>
      </c>
      <c r="G127" s="72">
        <v>0</v>
      </c>
      <c r="H127" s="72">
        <v>0</v>
      </c>
      <c r="I127" s="72">
        <v>0</v>
      </c>
      <c r="J127" s="72">
        <v>0</v>
      </c>
      <c r="K127" s="72">
        <v>0</v>
      </c>
      <c r="L127" s="72">
        <v>0</v>
      </c>
      <c r="M127" s="72">
        <v>0</v>
      </c>
    </row>
    <row r="128" spans="1:13" x14ac:dyDescent="0.35">
      <c r="A128" s="46"/>
      <c r="B128" s="47" t="s">
        <v>121</v>
      </c>
      <c r="C128" s="72">
        <v>0</v>
      </c>
      <c r="D128" s="72">
        <v>0</v>
      </c>
      <c r="E128" s="72">
        <v>0</v>
      </c>
      <c r="F128" s="72">
        <v>0</v>
      </c>
      <c r="G128" s="72">
        <v>0</v>
      </c>
      <c r="H128" s="72">
        <v>0</v>
      </c>
      <c r="I128" s="72">
        <v>0</v>
      </c>
      <c r="J128" s="72">
        <v>0</v>
      </c>
      <c r="K128" s="72">
        <v>0</v>
      </c>
      <c r="L128" s="72">
        <v>0</v>
      </c>
      <c r="M128" s="72">
        <v>0</v>
      </c>
    </row>
    <row r="129" spans="1:13" x14ac:dyDescent="0.35">
      <c r="A129" s="46" t="s">
        <v>81</v>
      </c>
      <c r="B129" s="47" t="s">
        <v>56</v>
      </c>
      <c r="C129" s="72">
        <v>0</v>
      </c>
      <c r="D129" s="72">
        <v>0</v>
      </c>
      <c r="E129" s="72">
        <v>0</v>
      </c>
      <c r="F129" s="72">
        <v>0</v>
      </c>
      <c r="G129" s="72">
        <v>0</v>
      </c>
      <c r="H129" s="72">
        <v>0</v>
      </c>
      <c r="I129" s="72">
        <v>0</v>
      </c>
      <c r="J129" s="72">
        <v>0</v>
      </c>
      <c r="K129" s="72">
        <v>0</v>
      </c>
      <c r="L129" s="72">
        <v>0</v>
      </c>
      <c r="M129" s="72">
        <v>0</v>
      </c>
    </row>
    <row r="130" spans="1:13" x14ac:dyDescent="0.35">
      <c r="A130" s="46" t="s">
        <v>16</v>
      </c>
      <c r="B130" s="47" t="s">
        <v>162</v>
      </c>
      <c r="C130" s="75">
        <f>SUM(C131:C141)-C135-C136</f>
        <v>0</v>
      </c>
      <c r="D130" s="75">
        <f>SUM(D131:D141)-D135-D136</f>
        <v>0</v>
      </c>
      <c r="E130" s="75">
        <f>SUM(E131:E141)-E135-E136</f>
        <v>0</v>
      </c>
      <c r="F130" s="75">
        <f t="shared" ref="F130:L130" si="34">SUM(F131:F141)-F135-F136</f>
        <v>0</v>
      </c>
      <c r="G130" s="75">
        <f t="shared" si="34"/>
        <v>0</v>
      </c>
      <c r="H130" s="75">
        <f t="shared" si="34"/>
        <v>0</v>
      </c>
      <c r="I130" s="75">
        <f t="shared" si="34"/>
        <v>0</v>
      </c>
      <c r="J130" s="75">
        <f t="shared" si="34"/>
        <v>0</v>
      </c>
      <c r="K130" s="75">
        <f t="shared" si="34"/>
        <v>0</v>
      </c>
      <c r="L130" s="75">
        <f t="shared" si="34"/>
        <v>0</v>
      </c>
      <c r="M130" s="75">
        <f>SUM(M131:M141)-M135-M136</f>
        <v>0</v>
      </c>
    </row>
    <row r="131" spans="1:13" x14ac:dyDescent="0.35">
      <c r="A131" s="46" t="s">
        <v>79</v>
      </c>
      <c r="B131" s="47" t="s">
        <v>163</v>
      </c>
      <c r="C131" s="72">
        <v>0</v>
      </c>
      <c r="D131" s="72">
        <v>0</v>
      </c>
      <c r="E131" s="72">
        <v>0</v>
      </c>
      <c r="F131" s="72">
        <v>0</v>
      </c>
      <c r="G131" s="72">
        <v>0</v>
      </c>
      <c r="H131" s="72">
        <v>0</v>
      </c>
      <c r="I131" s="72">
        <v>0</v>
      </c>
      <c r="J131" s="72">
        <v>0</v>
      </c>
      <c r="K131" s="72">
        <v>0</v>
      </c>
      <c r="L131" s="72">
        <v>0</v>
      </c>
      <c r="M131" s="72">
        <v>0</v>
      </c>
    </row>
    <row r="132" spans="1:13" x14ac:dyDescent="0.35">
      <c r="A132" s="46" t="s">
        <v>81</v>
      </c>
      <c r="B132" s="47" t="s">
        <v>168</v>
      </c>
      <c r="C132" s="72">
        <v>0</v>
      </c>
      <c r="D132" s="72">
        <v>0</v>
      </c>
      <c r="E132" s="72">
        <v>0</v>
      </c>
      <c r="F132" s="72">
        <v>0</v>
      </c>
      <c r="G132" s="72">
        <v>0</v>
      </c>
      <c r="H132" s="72">
        <v>0</v>
      </c>
      <c r="I132" s="72">
        <v>0</v>
      </c>
      <c r="J132" s="72">
        <v>0</v>
      </c>
      <c r="K132" s="72">
        <v>0</v>
      </c>
      <c r="L132" s="72">
        <v>0</v>
      </c>
      <c r="M132" s="72">
        <v>0</v>
      </c>
    </row>
    <row r="133" spans="1:13" x14ac:dyDescent="0.35">
      <c r="A133" s="46" t="s">
        <v>83</v>
      </c>
      <c r="B133" s="47" t="s">
        <v>165</v>
      </c>
      <c r="C133" s="72">
        <v>0</v>
      </c>
      <c r="D133" s="72">
        <v>0</v>
      </c>
      <c r="E133" s="72">
        <v>0</v>
      </c>
      <c r="F133" s="72">
        <v>0</v>
      </c>
      <c r="G133" s="72">
        <v>0</v>
      </c>
      <c r="H133" s="72">
        <v>0</v>
      </c>
      <c r="I133" s="72">
        <v>0</v>
      </c>
      <c r="J133" s="72">
        <v>0</v>
      </c>
      <c r="K133" s="72">
        <v>0</v>
      </c>
      <c r="L133" s="72">
        <v>0</v>
      </c>
      <c r="M133" s="72">
        <v>0</v>
      </c>
    </row>
    <row r="134" spans="1:13" x14ac:dyDescent="0.35">
      <c r="A134" s="46" t="s">
        <v>85</v>
      </c>
      <c r="B134" s="47" t="s">
        <v>169</v>
      </c>
      <c r="C134" s="75">
        <f>C135+C136</f>
        <v>0</v>
      </c>
      <c r="D134" s="75">
        <f>D135+D136</f>
        <v>0</v>
      </c>
      <c r="E134" s="75">
        <f>E135+E136</f>
        <v>0</v>
      </c>
      <c r="F134" s="75">
        <f t="shared" ref="F134:L134" si="35">F135+F136</f>
        <v>0</v>
      </c>
      <c r="G134" s="75">
        <f t="shared" si="35"/>
        <v>0</v>
      </c>
      <c r="H134" s="75">
        <f t="shared" si="35"/>
        <v>0</v>
      </c>
      <c r="I134" s="75">
        <f t="shared" si="35"/>
        <v>0</v>
      </c>
      <c r="J134" s="75">
        <f t="shared" si="35"/>
        <v>0</v>
      </c>
      <c r="K134" s="75">
        <f t="shared" si="35"/>
        <v>0</v>
      </c>
      <c r="L134" s="75">
        <f t="shared" si="35"/>
        <v>0</v>
      </c>
      <c r="M134" s="75">
        <f>M135+M136</f>
        <v>0</v>
      </c>
    </row>
    <row r="135" spans="1:13" x14ac:dyDescent="0.35">
      <c r="A135" s="46"/>
      <c r="B135" s="47" t="s">
        <v>120</v>
      </c>
      <c r="C135" s="72">
        <v>0</v>
      </c>
      <c r="D135" s="72">
        <v>0</v>
      </c>
      <c r="E135" s="72">
        <v>0</v>
      </c>
      <c r="F135" s="72">
        <v>0</v>
      </c>
      <c r="G135" s="72">
        <v>0</v>
      </c>
      <c r="H135" s="72">
        <v>0</v>
      </c>
      <c r="I135" s="72">
        <v>0</v>
      </c>
      <c r="J135" s="72">
        <v>0</v>
      </c>
      <c r="K135" s="72">
        <v>0</v>
      </c>
      <c r="L135" s="72">
        <v>0</v>
      </c>
      <c r="M135" s="72">
        <v>0</v>
      </c>
    </row>
    <row r="136" spans="1:13" x14ac:dyDescent="0.35">
      <c r="A136" s="46"/>
      <c r="B136" s="47" t="s">
        <v>121</v>
      </c>
      <c r="C136" s="72">
        <v>0</v>
      </c>
      <c r="D136" s="72">
        <v>0</v>
      </c>
      <c r="E136" s="72">
        <v>0</v>
      </c>
      <c r="F136" s="72">
        <v>0</v>
      </c>
      <c r="G136" s="72">
        <v>0</v>
      </c>
      <c r="H136" s="72">
        <v>0</v>
      </c>
      <c r="I136" s="72">
        <v>0</v>
      </c>
      <c r="J136" s="72">
        <v>0</v>
      </c>
      <c r="K136" s="72">
        <v>0</v>
      </c>
      <c r="L136" s="72">
        <v>0</v>
      </c>
      <c r="M136" s="72">
        <v>0</v>
      </c>
    </row>
    <row r="137" spans="1:13" x14ac:dyDescent="0.35">
      <c r="A137" s="46" t="s">
        <v>87</v>
      </c>
      <c r="B137" s="47" t="s">
        <v>170</v>
      </c>
      <c r="C137" s="72">
        <v>0</v>
      </c>
      <c r="D137" s="72">
        <v>0</v>
      </c>
      <c r="E137" s="72">
        <v>0</v>
      </c>
      <c r="F137" s="72">
        <v>0</v>
      </c>
      <c r="G137" s="72">
        <v>0</v>
      </c>
      <c r="H137" s="72">
        <v>0</v>
      </c>
      <c r="I137" s="72">
        <v>0</v>
      </c>
      <c r="J137" s="72">
        <v>0</v>
      </c>
      <c r="K137" s="72">
        <v>0</v>
      </c>
      <c r="L137" s="72">
        <v>0</v>
      </c>
      <c r="M137" s="72">
        <v>0</v>
      </c>
    </row>
    <row r="138" spans="1:13" x14ac:dyDescent="0.35">
      <c r="A138" s="46" t="s">
        <v>171</v>
      </c>
      <c r="B138" s="47" t="s">
        <v>172</v>
      </c>
      <c r="C138" s="72">
        <v>0</v>
      </c>
      <c r="D138" s="72">
        <v>0</v>
      </c>
      <c r="E138" s="72">
        <v>0</v>
      </c>
      <c r="F138" s="72">
        <v>0</v>
      </c>
      <c r="G138" s="72">
        <v>0</v>
      </c>
      <c r="H138" s="72">
        <v>0</v>
      </c>
      <c r="I138" s="72">
        <v>0</v>
      </c>
      <c r="J138" s="72">
        <v>0</v>
      </c>
      <c r="K138" s="72">
        <v>0</v>
      </c>
      <c r="L138" s="72">
        <v>0</v>
      </c>
      <c r="M138" s="72">
        <v>0</v>
      </c>
    </row>
    <row r="139" spans="1:13" ht="29.5" customHeight="1" x14ac:dyDescent="0.35">
      <c r="A139" s="46" t="s">
        <v>173</v>
      </c>
      <c r="B139" s="52" t="s">
        <v>174</v>
      </c>
      <c r="C139" s="72">
        <v>0</v>
      </c>
      <c r="D139" s="72">
        <v>0</v>
      </c>
      <c r="E139" s="72">
        <v>0</v>
      </c>
      <c r="F139" s="72">
        <v>0</v>
      </c>
      <c r="G139" s="72">
        <v>0</v>
      </c>
      <c r="H139" s="72">
        <v>0</v>
      </c>
      <c r="I139" s="72">
        <v>0</v>
      </c>
      <c r="J139" s="72">
        <v>0</v>
      </c>
      <c r="K139" s="72">
        <v>0</v>
      </c>
      <c r="L139" s="72">
        <v>0</v>
      </c>
      <c r="M139" s="72">
        <v>0</v>
      </c>
    </row>
    <row r="140" spans="1:13" x14ac:dyDescent="0.35">
      <c r="A140" s="46" t="s">
        <v>175</v>
      </c>
      <c r="B140" s="47" t="s">
        <v>176</v>
      </c>
      <c r="C140" s="72">
        <v>0</v>
      </c>
      <c r="D140" s="72">
        <v>0</v>
      </c>
      <c r="E140" s="72">
        <v>0</v>
      </c>
      <c r="F140" s="72">
        <v>0</v>
      </c>
      <c r="G140" s="72">
        <v>0</v>
      </c>
      <c r="H140" s="72">
        <v>0</v>
      </c>
      <c r="I140" s="72">
        <v>0</v>
      </c>
      <c r="J140" s="72">
        <v>0</v>
      </c>
      <c r="K140" s="72">
        <v>0</v>
      </c>
      <c r="L140" s="72">
        <v>0</v>
      </c>
      <c r="M140" s="72">
        <v>0</v>
      </c>
    </row>
    <row r="141" spans="1:13" x14ac:dyDescent="0.35">
      <c r="A141" s="46" t="s">
        <v>177</v>
      </c>
      <c r="B141" s="47" t="s">
        <v>56</v>
      </c>
      <c r="C141" s="72">
        <v>0</v>
      </c>
      <c r="D141" s="72">
        <v>0</v>
      </c>
      <c r="E141" s="72">
        <v>0</v>
      </c>
      <c r="F141" s="72">
        <v>0</v>
      </c>
      <c r="G141" s="72">
        <v>0</v>
      </c>
      <c r="H141" s="72">
        <v>0</v>
      </c>
      <c r="I141" s="72">
        <v>0</v>
      </c>
      <c r="J141" s="72">
        <v>0</v>
      </c>
      <c r="K141" s="72">
        <v>0</v>
      </c>
      <c r="L141" s="72">
        <v>0</v>
      </c>
      <c r="M141" s="72">
        <v>0</v>
      </c>
    </row>
    <row r="142" spans="1:13" x14ac:dyDescent="0.35">
      <c r="A142" s="46" t="s">
        <v>18</v>
      </c>
      <c r="B142" s="47" t="s">
        <v>178</v>
      </c>
      <c r="C142" s="72">
        <v>0</v>
      </c>
      <c r="D142" s="72">
        <v>0</v>
      </c>
      <c r="E142" s="72">
        <v>0</v>
      </c>
      <c r="F142" s="72">
        <v>0</v>
      </c>
      <c r="G142" s="72">
        <v>0</v>
      </c>
      <c r="H142" s="72">
        <v>0</v>
      </c>
      <c r="I142" s="72">
        <v>0</v>
      </c>
      <c r="J142" s="72">
        <v>0</v>
      </c>
      <c r="K142" s="72">
        <v>0</v>
      </c>
      <c r="L142" s="72">
        <v>0</v>
      </c>
      <c r="M142" s="72">
        <v>0</v>
      </c>
    </row>
    <row r="143" spans="1:13" ht="15.5" x14ac:dyDescent="0.35">
      <c r="A143" s="44" t="s">
        <v>95</v>
      </c>
      <c r="B143" s="49" t="s">
        <v>179</v>
      </c>
      <c r="C143" s="71">
        <f t="shared" ref="C143:M143" si="36">C144+C145</f>
        <v>0</v>
      </c>
      <c r="D143" s="71">
        <f t="shared" si="36"/>
        <v>0</v>
      </c>
      <c r="E143" s="71">
        <f t="shared" si="36"/>
        <v>0</v>
      </c>
      <c r="F143" s="71">
        <f t="shared" si="36"/>
        <v>0</v>
      </c>
      <c r="G143" s="71">
        <f t="shared" si="36"/>
        <v>0</v>
      </c>
      <c r="H143" s="71">
        <f t="shared" si="36"/>
        <v>0</v>
      </c>
      <c r="I143" s="71">
        <f t="shared" si="36"/>
        <v>0</v>
      </c>
      <c r="J143" s="71">
        <f t="shared" si="36"/>
        <v>0</v>
      </c>
      <c r="K143" s="71">
        <f t="shared" si="36"/>
        <v>0</v>
      </c>
      <c r="L143" s="71">
        <f t="shared" si="36"/>
        <v>0</v>
      </c>
      <c r="M143" s="71">
        <f t="shared" si="36"/>
        <v>0</v>
      </c>
    </row>
    <row r="144" spans="1:13" x14ac:dyDescent="0.35">
      <c r="A144" s="46" t="s">
        <v>14</v>
      </c>
      <c r="B144" s="47" t="s">
        <v>180</v>
      </c>
      <c r="C144" s="72">
        <v>0</v>
      </c>
      <c r="D144" s="72">
        <v>0</v>
      </c>
      <c r="E144" s="72">
        <v>0</v>
      </c>
      <c r="F144" s="72">
        <v>0</v>
      </c>
      <c r="G144" s="72">
        <v>0</v>
      </c>
      <c r="H144" s="72">
        <v>0</v>
      </c>
      <c r="I144" s="72">
        <v>0</v>
      </c>
      <c r="J144" s="72">
        <v>0</v>
      </c>
      <c r="K144" s="72">
        <v>0</v>
      </c>
      <c r="L144" s="72">
        <v>0</v>
      </c>
      <c r="M144" s="72">
        <v>0</v>
      </c>
    </row>
    <row r="145" spans="1:13" x14ac:dyDescent="0.35">
      <c r="A145" s="46" t="s">
        <v>16</v>
      </c>
      <c r="B145" s="47" t="s">
        <v>109</v>
      </c>
      <c r="C145" s="75">
        <f t="shared" ref="C145:M145" si="37">C146+C147</f>
        <v>0</v>
      </c>
      <c r="D145" s="75">
        <f t="shared" si="37"/>
        <v>0</v>
      </c>
      <c r="E145" s="75">
        <f t="shared" si="37"/>
        <v>0</v>
      </c>
      <c r="F145" s="75">
        <f t="shared" si="37"/>
        <v>0</v>
      </c>
      <c r="G145" s="75">
        <f t="shared" si="37"/>
        <v>0</v>
      </c>
      <c r="H145" s="75">
        <f t="shared" si="37"/>
        <v>0</v>
      </c>
      <c r="I145" s="75">
        <f t="shared" si="37"/>
        <v>0</v>
      </c>
      <c r="J145" s="75">
        <f t="shared" si="37"/>
        <v>0</v>
      </c>
      <c r="K145" s="75">
        <f t="shared" si="37"/>
        <v>0</v>
      </c>
      <c r="L145" s="75">
        <f t="shared" si="37"/>
        <v>0</v>
      </c>
      <c r="M145" s="75">
        <f t="shared" si="37"/>
        <v>0</v>
      </c>
    </row>
    <row r="146" spans="1:13" x14ac:dyDescent="0.35">
      <c r="A146" s="46"/>
      <c r="B146" s="47" t="s">
        <v>158</v>
      </c>
      <c r="C146" s="72">
        <v>0</v>
      </c>
      <c r="D146" s="72">
        <v>0</v>
      </c>
      <c r="E146" s="72">
        <v>0</v>
      </c>
      <c r="F146" s="72">
        <v>0</v>
      </c>
      <c r="G146" s="72">
        <v>0</v>
      </c>
      <c r="H146" s="72">
        <v>0</v>
      </c>
      <c r="I146" s="72">
        <v>0</v>
      </c>
      <c r="J146" s="72">
        <v>0</v>
      </c>
      <c r="K146" s="72">
        <v>0</v>
      </c>
      <c r="L146" s="72">
        <v>0</v>
      </c>
      <c r="M146" s="72">
        <v>0</v>
      </c>
    </row>
    <row r="147" spans="1:13" x14ac:dyDescent="0.35">
      <c r="A147" s="56"/>
      <c r="B147" s="47" t="s">
        <v>159</v>
      </c>
      <c r="C147" s="72">
        <v>0</v>
      </c>
      <c r="D147" s="72">
        <v>0</v>
      </c>
      <c r="E147" s="72">
        <v>0</v>
      </c>
      <c r="F147" s="72">
        <v>0</v>
      </c>
      <c r="G147" s="72">
        <v>0</v>
      </c>
      <c r="H147" s="72">
        <v>0</v>
      </c>
      <c r="I147" s="72">
        <v>0</v>
      </c>
      <c r="J147" s="72">
        <v>0</v>
      </c>
      <c r="K147" s="72">
        <v>0</v>
      </c>
      <c r="L147" s="72">
        <v>0</v>
      </c>
      <c r="M147" s="72">
        <v>0</v>
      </c>
    </row>
    <row r="148" spans="1:13" ht="18.5" customHeight="1" x14ac:dyDescent="0.35">
      <c r="A148" s="56"/>
      <c r="B148" s="76" t="s">
        <v>181</v>
      </c>
      <c r="C148" s="77">
        <f>C98+C108</f>
        <v>0</v>
      </c>
      <c r="D148" s="77">
        <f>D98+D108</f>
        <v>0</v>
      </c>
      <c r="E148" s="77">
        <f>E98+E108</f>
        <v>0</v>
      </c>
      <c r="F148" s="77">
        <f t="shared" ref="F148:M148" si="38">F98+F108</f>
        <v>0</v>
      </c>
      <c r="G148" s="77">
        <f t="shared" si="38"/>
        <v>0</v>
      </c>
      <c r="H148" s="77">
        <f t="shared" si="38"/>
        <v>0</v>
      </c>
      <c r="I148" s="77">
        <f t="shared" si="38"/>
        <v>0</v>
      </c>
      <c r="J148" s="77">
        <f t="shared" si="38"/>
        <v>0</v>
      </c>
      <c r="K148" s="77">
        <f t="shared" si="38"/>
        <v>0</v>
      </c>
      <c r="L148" s="77">
        <f t="shared" si="38"/>
        <v>0</v>
      </c>
      <c r="M148" s="77">
        <f t="shared" si="38"/>
        <v>0</v>
      </c>
    </row>
    <row r="149" spans="1:13" x14ac:dyDescent="0.35">
      <c r="A149" s="56"/>
      <c r="B149" s="38" t="s">
        <v>182</v>
      </c>
      <c r="C149" s="78">
        <f>C94-C148</f>
        <v>0</v>
      </c>
      <c r="D149" s="78">
        <f>D94-D148</f>
        <v>0</v>
      </c>
      <c r="E149" s="78">
        <f>E94-E148</f>
        <v>0</v>
      </c>
      <c r="F149" s="78">
        <f t="shared" ref="F149:L149" si="39">F94-F148</f>
        <v>0</v>
      </c>
      <c r="G149" s="78">
        <f t="shared" si="39"/>
        <v>0</v>
      </c>
      <c r="H149" s="78">
        <f t="shared" si="39"/>
        <v>0</v>
      </c>
      <c r="I149" s="78">
        <f t="shared" si="39"/>
        <v>0</v>
      </c>
      <c r="J149" s="78">
        <f t="shared" si="39"/>
        <v>0</v>
      </c>
      <c r="K149" s="78">
        <f t="shared" si="39"/>
        <v>0</v>
      </c>
      <c r="L149" s="78">
        <f t="shared" si="39"/>
        <v>0</v>
      </c>
      <c r="M149" s="78">
        <f>M94-M148</f>
        <v>0</v>
      </c>
    </row>
    <row r="150" spans="1:13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1:13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1:13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1:13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1:13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1:13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1:13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</sheetData>
  <mergeCells count="15">
    <mergeCell ref="K16:M16"/>
    <mergeCell ref="F18:M18"/>
    <mergeCell ref="F96:M96"/>
    <mergeCell ref="A12:B12"/>
    <mergeCell ref="C12:E12"/>
    <mergeCell ref="A13:B13"/>
    <mergeCell ref="C13:E13"/>
    <mergeCell ref="A14:B14"/>
    <mergeCell ref="C14:E14"/>
    <mergeCell ref="A9:B9"/>
    <mergeCell ref="C9:E9"/>
    <mergeCell ref="A10:B10"/>
    <mergeCell ref="C10:E10"/>
    <mergeCell ref="A11:B11"/>
    <mergeCell ref="C11:E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A1080-EBCF-48EA-A568-C69CAAFB60FE}">
  <dimension ref="A1:M44"/>
  <sheetViews>
    <sheetView topLeftCell="A7" workbookViewId="0">
      <selection sqref="A1:M6"/>
    </sheetView>
  </sheetViews>
  <sheetFormatPr defaultRowHeight="14.5" x14ac:dyDescent="0.35"/>
  <cols>
    <col min="1" max="1" width="5.6328125" customWidth="1"/>
    <col min="2" max="2" width="31.6328125" customWidth="1"/>
    <col min="3" max="3" width="12.7265625" customWidth="1"/>
    <col min="4" max="4" width="11.453125" customWidth="1"/>
    <col min="5" max="5" width="14.6328125" customWidth="1"/>
    <col min="6" max="6" width="13.36328125" customWidth="1"/>
    <col min="7" max="7" width="12.26953125" customWidth="1"/>
    <col min="8" max="8" width="12" customWidth="1"/>
    <col min="9" max="9" width="12.08984375" customWidth="1"/>
    <col min="10" max="10" width="12.6328125" customWidth="1"/>
    <col min="11" max="11" width="13.26953125" customWidth="1"/>
    <col min="12" max="12" width="12.1796875" customWidth="1"/>
    <col min="13" max="13" width="13" customWidth="1"/>
  </cols>
  <sheetData>
    <row r="1" spans="1:13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35">
      <c r="M2" s="1"/>
    </row>
    <row r="3" spans="1:13" x14ac:dyDescent="0.35">
      <c r="M3" s="1"/>
    </row>
    <row r="4" spans="1:13" x14ac:dyDescent="0.35">
      <c r="M4" s="1"/>
    </row>
    <row r="5" spans="1:13" x14ac:dyDescent="0.35">
      <c r="M5" s="1"/>
    </row>
    <row r="6" spans="1:13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5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21.5" thickBot="1" x14ac:dyDescent="0.55000000000000004">
      <c r="A9" s="149" t="s">
        <v>0</v>
      </c>
      <c r="B9" s="150"/>
      <c r="C9" s="151">
        <f>+'Rachunek Zysków i Strat'!C9</f>
        <v>0</v>
      </c>
      <c r="D9" s="152"/>
      <c r="E9" s="153"/>
      <c r="F9" s="1"/>
      <c r="G9" s="1"/>
      <c r="H9" s="1"/>
      <c r="I9" s="1"/>
      <c r="J9" s="1"/>
      <c r="K9" s="1"/>
      <c r="L9" s="1"/>
      <c r="M9" s="1"/>
    </row>
    <row r="10" spans="1:13" ht="21.5" thickBot="1" x14ac:dyDescent="0.55000000000000004">
      <c r="A10" s="154" t="s">
        <v>1</v>
      </c>
      <c r="B10" s="155"/>
      <c r="C10" s="151">
        <f>+'Rachunek Zysków i Strat'!C10</f>
        <v>0</v>
      </c>
      <c r="D10" s="152"/>
      <c r="E10" s="153"/>
      <c r="F10" s="1"/>
      <c r="G10" s="1"/>
      <c r="H10" s="1"/>
      <c r="I10" s="1"/>
      <c r="J10" s="1"/>
      <c r="K10" s="1"/>
      <c r="L10" s="1"/>
      <c r="M10" s="1"/>
    </row>
    <row r="11" spans="1:13" ht="21.5" thickBot="1" x14ac:dyDescent="0.55000000000000004">
      <c r="A11" s="154" t="s">
        <v>2</v>
      </c>
      <c r="B11" s="155"/>
      <c r="C11" s="151">
        <f>+'Rachunek Zysków i Strat'!C11</f>
        <v>0</v>
      </c>
      <c r="D11" s="152"/>
      <c r="E11" s="153"/>
      <c r="F11" s="1"/>
      <c r="G11" s="1"/>
      <c r="H11" s="1"/>
      <c r="I11" s="1"/>
      <c r="J11" s="1"/>
      <c r="K11" s="1"/>
      <c r="L11" s="1"/>
      <c r="M11" s="1"/>
    </row>
    <row r="12" spans="1:13" ht="21.5" thickBot="1" x14ac:dyDescent="0.55000000000000004">
      <c r="A12" s="159" t="s">
        <v>5</v>
      </c>
      <c r="B12" s="160"/>
      <c r="C12" s="151">
        <f>+'Rachunek Zysków i Strat'!C12</f>
        <v>0</v>
      </c>
      <c r="D12" s="152"/>
      <c r="E12" s="153"/>
      <c r="F12" s="1"/>
      <c r="G12" s="1"/>
      <c r="H12" s="1"/>
      <c r="I12" s="1"/>
      <c r="J12" s="1"/>
      <c r="K12" s="1"/>
      <c r="L12" s="1"/>
      <c r="M12" s="1"/>
    </row>
    <row r="13" spans="1:13" ht="21.5" thickBot="1" x14ac:dyDescent="0.55000000000000004">
      <c r="A13" s="161" t="s">
        <v>3</v>
      </c>
      <c r="B13" s="162"/>
      <c r="C13" s="151">
        <f>+'Rachunek Zysków i Strat'!C13</f>
        <v>0</v>
      </c>
      <c r="D13" s="152"/>
      <c r="E13" s="153"/>
      <c r="F13" s="1"/>
      <c r="G13" s="1"/>
      <c r="H13" s="1"/>
      <c r="I13" s="1"/>
      <c r="J13" s="1"/>
      <c r="K13" s="1"/>
      <c r="L13" s="1"/>
      <c r="M13" s="1"/>
    </row>
    <row r="14" spans="1:13" ht="21" x14ac:dyDescent="0.5">
      <c r="A14" s="161" t="s">
        <v>4</v>
      </c>
      <c r="B14" s="162"/>
      <c r="C14" s="151">
        <f>+'Rachunek Zysków i Strat'!C14</f>
        <v>0</v>
      </c>
      <c r="D14" s="152"/>
      <c r="E14" s="153"/>
      <c r="F14" s="1"/>
      <c r="G14" s="1"/>
      <c r="H14" s="1"/>
      <c r="I14" s="1"/>
      <c r="J14" s="1"/>
      <c r="K14" s="1"/>
      <c r="L14" s="1"/>
      <c r="M14" s="1"/>
    </row>
    <row r="15" spans="1:13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56" t="str">
        <f>+'[1]Rachunek Zysków i Strat'!K16:M16</f>
        <v>Załącznik nr 4a do wniosku</v>
      </c>
      <c r="L16" s="156"/>
      <c r="M16" s="156"/>
    </row>
    <row r="17" spans="1:13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ht="29" x14ac:dyDescent="0.35">
      <c r="A18" s="157" t="s">
        <v>183</v>
      </c>
      <c r="B18" s="158"/>
      <c r="C18" s="35" t="s">
        <v>8</v>
      </c>
      <c r="D18" s="35" t="s">
        <v>9</v>
      </c>
      <c r="E18" s="35" t="s">
        <v>10</v>
      </c>
      <c r="F18" s="148" t="s">
        <v>11</v>
      </c>
      <c r="G18" s="148"/>
      <c r="H18" s="148"/>
      <c r="I18" s="148"/>
      <c r="J18" s="148"/>
      <c r="K18" s="148"/>
      <c r="L18" s="148"/>
      <c r="M18" s="148"/>
    </row>
    <row r="19" spans="1:13" ht="17.5" x14ac:dyDescent="0.35">
      <c r="A19" s="79"/>
      <c r="B19" s="80"/>
      <c r="C19" s="39">
        <f>+'[1]Rachunek Zysków i Strat'!C19</f>
        <v>2021</v>
      </c>
      <c r="D19" s="39">
        <f>+'[1]Rachunek Zysków i Strat'!D19</f>
        <v>2022</v>
      </c>
      <c r="E19" s="40">
        <f>+'[1]Rachunek Zysków i Strat'!E19</f>
        <v>45199</v>
      </c>
      <c r="F19" s="39">
        <f>+'[1]Rachunek Zysków i Strat'!F19</f>
        <v>2023</v>
      </c>
      <c r="G19" s="39">
        <f>+'[1]Rachunek Zysków i Strat'!G19</f>
        <v>2024</v>
      </c>
      <c r="H19" s="39">
        <f>+'[1]Rachunek Zysków i Strat'!H19</f>
        <v>2025</v>
      </c>
      <c r="I19" s="39">
        <f>+'[1]Rachunek Zysków i Strat'!I19</f>
        <v>2026</v>
      </c>
      <c r="J19" s="39">
        <f>+'[1]Rachunek Zysków i Strat'!J19</f>
        <v>2027</v>
      </c>
      <c r="K19" s="39">
        <f>+'[1]Rachunek Zysków i Strat'!K19</f>
        <v>2028</v>
      </c>
      <c r="L19" s="39">
        <f>+'[1]Rachunek Zysków i Strat'!L19</f>
        <v>2029</v>
      </c>
      <c r="M19" s="39">
        <f>+'[1]Rachunek Zysków i Strat'!M19</f>
        <v>2030</v>
      </c>
    </row>
    <row r="20" spans="1:13" x14ac:dyDescent="0.35">
      <c r="A20" s="81">
        <v>1</v>
      </c>
      <c r="B20" s="82" t="s">
        <v>184</v>
      </c>
      <c r="C20" s="83">
        <f>+'Rachunek Zysków i Strat'!C26</f>
        <v>0</v>
      </c>
      <c r="D20" s="83">
        <f>+'Rachunek Zysków i Strat'!D26</f>
        <v>0</v>
      </c>
      <c r="E20" s="83">
        <f>+'Rachunek Zysków i Strat'!E26</f>
        <v>0</v>
      </c>
      <c r="F20" s="83">
        <f>+'Rachunek Zysków i Strat'!F26</f>
        <v>0</v>
      </c>
      <c r="G20" s="83">
        <f>+'Rachunek Zysków i Strat'!G26</f>
        <v>0</v>
      </c>
      <c r="H20" s="83">
        <f>+'Rachunek Zysków i Strat'!H26</f>
        <v>0</v>
      </c>
      <c r="I20" s="83">
        <f>+'Rachunek Zysków i Strat'!I26</f>
        <v>0</v>
      </c>
      <c r="J20" s="83">
        <f>+'Rachunek Zysków i Strat'!J26</f>
        <v>0</v>
      </c>
      <c r="K20" s="83">
        <f>+'Rachunek Zysków i Strat'!K26</f>
        <v>0</v>
      </c>
      <c r="L20" s="83">
        <f>+'Rachunek Zysków i Strat'!L26</f>
        <v>0</v>
      </c>
      <c r="M20" s="83">
        <f>+'Rachunek Zysków i Strat'!M26</f>
        <v>0</v>
      </c>
    </row>
    <row r="21" spans="1:13" x14ac:dyDescent="0.35">
      <c r="A21" s="81">
        <f>1+A20</f>
        <v>2</v>
      </c>
      <c r="B21" s="84" t="s">
        <v>185</v>
      </c>
      <c r="C21" s="83">
        <v>0</v>
      </c>
      <c r="D21" s="83">
        <v>0</v>
      </c>
      <c r="E21" s="83">
        <v>0</v>
      </c>
      <c r="F21" s="83">
        <v>0</v>
      </c>
      <c r="G21" s="83">
        <v>0</v>
      </c>
      <c r="H21" s="83">
        <v>0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</row>
    <row r="22" spans="1:13" x14ac:dyDescent="0.35">
      <c r="A22" s="81">
        <f t="shared" ref="A22:A38" si="0">1+A21</f>
        <v>3</v>
      </c>
      <c r="B22" s="85" t="s">
        <v>186</v>
      </c>
      <c r="C22" s="83">
        <v>0</v>
      </c>
      <c r="D22" s="83">
        <v>0</v>
      </c>
      <c r="E22" s="83">
        <v>0</v>
      </c>
      <c r="F22" s="83">
        <v>0</v>
      </c>
      <c r="G22" s="83">
        <v>0</v>
      </c>
      <c r="H22" s="83">
        <v>0</v>
      </c>
      <c r="I22" s="83">
        <v>0</v>
      </c>
      <c r="J22" s="83">
        <v>0</v>
      </c>
      <c r="K22" s="83">
        <v>0</v>
      </c>
      <c r="L22" s="83">
        <v>0</v>
      </c>
      <c r="M22" s="83">
        <v>0</v>
      </c>
    </row>
    <row r="23" spans="1:13" ht="29" customHeight="1" x14ac:dyDescent="0.35">
      <c r="A23" s="81">
        <f t="shared" si="0"/>
        <v>4</v>
      </c>
      <c r="B23" s="86" t="s">
        <v>187</v>
      </c>
      <c r="C23" s="83">
        <v>0</v>
      </c>
      <c r="D23" s="83">
        <v>0</v>
      </c>
      <c r="E23" s="83">
        <v>0</v>
      </c>
      <c r="F23" s="83">
        <v>0</v>
      </c>
      <c r="G23" s="83">
        <v>0</v>
      </c>
      <c r="H23" s="83">
        <v>0</v>
      </c>
      <c r="I23" s="83">
        <v>0</v>
      </c>
      <c r="J23" s="83">
        <v>0</v>
      </c>
      <c r="K23" s="83">
        <v>0</v>
      </c>
      <c r="L23" s="83">
        <v>0</v>
      </c>
      <c r="M23" s="83">
        <v>0</v>
      </c>
    </row>
    <row r="24" spans="1:13" ht="30" customHeight="1" x14ac:dyDescent="0.35">
      <c r="A24" s="81">
        <f t="shared" si="0"/>
        <v>5</v>
      </c>
      <c r="B24" s="86" t="s">
        <v>188</v>
      </c>
      <c r="C24" s="83">
        <v>0</v>
      </c>
      <c r="D24" s="83">
        <v>0</v>
      </c>
      <c r="E24" s="83">
        <v>0</v>
      </c>
      <c r="F24" s="83">
        <v>0</v>
      </c>
      <c r="G24" s="83">
        <v>0</v>
      </c>
      <c r="H24" s="83">
        <v>0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</row>
    <row r="25" spans="1:13" ht="18" customHeight="1" x14ac:dyDescent="0.35">
      <c r="A25" s="81">
        <f t="shared" si="0"/>
        <v>6</v>
      </c>
      <c r="B25" s="86" t="s">
        <v>189</v>
      </c>
      <c r="C25" s="83">
        <v>0</v>
      </c>
      <c r="D25" s="83">
        <v>0</v>
      </c>
      <c r="E25" s="83">
        <v>0</v>
      </c>
      <c r="F25" s="83">
        <v>0</v>
      </c>
      <c r="G25" s="83">
        <v>0</v>
      </c>
      <c r="H25" s="83">
        <v>0</v>
      </c>
      <c r="I25" s="83">
        <v>0</v>
      </c>
      <c r="J25" s="83">
        <v>0</v>
      </c>
      <c r="K25" s="83">
        <v>0</v>
      </c>
      <c r="L25" s="83">
        <v>0</v>
      </c>
      <c r="M25" s="83">
        <v>0</v>
      </c>
    </row>
    <row r="26" spans="1:13" ht="17" customHeight="1" x14ac:dyDescent="0.35">
      <c r="A26" s="81">
        <f t="shared" si="0"/>
        <v>7</v>
      </c>
      <c r="B26" s="86" t="s">
        <v>190</v>
      </c>
      <c r="C26" s="83">
        <v>0</v>
      </c>
      <c r="D26" s="83">
        <v>0</v>
      </c>
      <c r="E26" s="83">
        <v>0</v>
      </c>
      <c r="F26" s="83">
        <v>0</v>
      </c>
      <c r="G26" s="83">
        <v>0</v>
      </c>
      <c r="H26" s="83">
        <v>0</v>
      </c>
      <c r="I26" s="83">
        <v>0</v>
      </c>
      <c r="J26" s="83">
        <v>0</v>
      </c>
      <c r="K26" s="83">
        <v>0</v>
      </c>
      <c r="L26" s="83">
        <v>0</v>
      </c>
      <c r="M26" s="83">
        <v>0</v>
      </c>
    </row>
    <row r="27" spans="1:13" ht="17" customHeight="1" x14ac:dyDescent="0.35">
      <c r="A27" s="81">
        <f t="shared" si="0"/>
        <v>8</v>
      </c>
      <c r="B27" s="84" t="s">
        <v>191</v>
      </c>
      <c r="C27" s="83">
        <v>0</v>
      </c>
      <c r="D27" s="83">
        <v>0</v>
      </c>
      <c r="E27" s="83">
        <v>0</v>
      </c>
      <c r="F27" s="83">
        <v>0</v>
      </c>
      <c r="G27" s="83">
        <v>0</v>
      </c>
      <c r="H27" s="83">
        <v>0</v>
      </c>
      <c r="I27" s="83">
        <v>0</v>
      </c>
      <c r="J27" s="83">
        <v>0</v>
      </c>
      <c r="K27" s="83">
        <v>0</v>
      </c>
      <c r="L27" s="83">
        <v>0</v>
      </c>
      <c r="M27" s="83">
        <v>0</v>
      </c>
    </row>
    <row r="28" spans="1:13" ht="17" customHeight="1" x14ac:dyDescent="0.35">
      <c r="A28" s="81">
        <f t="shared" si="0"/>
        <v>9</v>
      </c>
      <c r="B28" s="84" t="s">
        <v>192</v>
      </c>
      <c r="C28" s="83">
        <v>0</v>
      </c>
      <c r="D28" s="83">
        <v>0</v>
      </c>
      <c r="E28" s="83">
        <v>0</v>
      </c>
      <c r="F28" s="83">
        <v>0</v>
      </c>
      <c r="G28" s="83">
        <v>0</v>
      </c>
      <c r="H28" s="83">
        <v>0</v>
      </c>
      <c r="I28" s="83">
        <v>0</v>
      </c>
      <c r="J28" s="83">
        <v>0</v>
      </c>
      <c r="K28" s="83">
        <v>0</v>
      </c>
      <c r="L28" s="83">
        <v>0</v>
      </c>
      <c r="M28" s="83">
        <v>0</v>
      </c>
    </row>
    <row r="29" spans="1:13" ht="20.5" customHeight="1" x14ac:dyDescent="0.35">
      <c r="A29" s="81">
        <f t="shared" si="0"/>
        <v>10</v>
      </c>
      <c r="B29" s="84" t="s">
        <v>193</v>
      </c>
      <c r="C29" s="83">
        <v>0</v>
      </c>
      <c r="D29" s="83">
        <v>0</v>
      </c>
      <c r="E29" s="83">
        <v>0</v>
      </c>
      <c r="F29" s="83">
        <v>0</v>
      </c>
      <c r="G29" s="83">
        <v>0</v>
      </c>
      <c r="H29" s="83">
        <v>0</v>
      </c>
      <c r="I29" s="83">
        <v>0</v>
      </c>
      <c r="J29" s="83">
        <v>0</v>
      </c>
      <c r="K29" s="83">
        <v>0</v>
      </c>
      <c r="L29" s="83">
        <v>0</v>
      </c>
      <c r="M29" s="83">
        <v>0</v>
      </c>
    </row>
    <row r="30" spans="1:13" ht="25" customHeight="1" x14ac:dyDescent="0.35">
      <c r="A30" s="81">
        <f t="shared" si="0"/>
        <v>11</v>
      </c>
      <c r="B30" s="84" t="s">
        <v>194</v>
      </c>
      <c r="C30" s="83">
        <v>0</v>
      </c>
      <c r="D30" s="83">
        <v>0</v>
      </c>
      <c r="E30" s="83">
        <v>0</v>
      </c>
      <c r="F30" s="83">
        <v>0</v>
      </c>
      <c r="G30" s="83">
        <v>0</v>
      </c>
      <c r="H30" s="83">
        <v>0</v>
      </c>
      <c r="I30" s="83">
        <v>0</v>
      </c>
      <c r="J30" s="83">
        <v>0</v>
      </c>
      <c r="K30" s="83">
        <v>0</v>
      </c>
      <c r="L30" s="83">
        <v>0</v>
      </c>
      <c r="M30" s="83">
        <v>0</v>
      </c>
    </row>
    <row r="31" spans="1:13" ht="30" customHeight="1" x14ac:dyDescent="0.35">
      <c r="A31" s="81">
        <f t="shared" si="0"/>
        <v>12</v>
      </c>
      <c r="B31" s="84" t="s">
        <v>195</v>
      </c>
      <c r="C31" s="83">
        <v>0</v>
      </c>
      <c r="D31" s="83">
        <v>0</v>
      </c>
      <c r="E31" s="83">
        <v>0</v>
      </c>
      <c r="F31" s="83">
        <v>0</v>
      </c>
      <c r="G31" s="83">
        <v>0</v>
      </c>
      <c r="H31" s="83">
        <v>0</v>
      </c>
      <c r="I31" s="83">
        <v>0</v>
      </c>
      <c r="J31" s="83">
        <v>0</v>
      </c>
      <c r="K31" s="83">
        <v>0</v>
      </c>
      <c r="L31" s="83">
        <v>0</v>
      </c>
      <c r="M31" s="83">
        <v>0</v>
      </c>
    </row>
    <row r="32" spans="1:13" ht="15" customHeight="1" x14ac:dyDescent="0.35">
      <c r="A32" s="81">
        <f t="shared" si="0"/>
        <v>13</v>
      </c>
      <c r="B32" s="87" t="s">
        <v>196</v>
      </c>
      <c r="C32" s="83">
        <v>0</v>
      </c>
      <c r="D32" s="83">
        <v>0</v>
      </c>
      <c r="E32" s="83">
        <v>0</v>
      </c>
      <c r="F32" s="83">
        <v>0</v>
      </c>
      <c r="G32" s="83">
        <v>0</v>
      </c>
      <c r="H32" s="83">
        <v>0</v>
      </c>
      <c r="I32" s="83">
        <v>0</v>
      </c>
      <c r="J32" s="83">
        <v>0</v>
      </c>
      <c r="K32" s="83">
        <v>0</v>
      </c>
      <c r="L32" s="83">
        <v>0</v>
      </c>
      <c r="M32" s="83">
        <v>0</v>
      </c>
    </row>
    <row r="33" spans="1:13" ht="31.5" customHeight="1" x14ac:dyDescent="0.35">
      <c r="A33" s="81">
        <f t="shared" si="0"/>
        <v>14</v>
      </c>
      <c r="B33" s="87" t="s">
        <v>197</v>
      </c>
      <c r="C33" s="83">
        <v>0</v>
      </c>
      <c r="D33" s="83">
        <v>0</v>
      </c>
      <c r="E33" s="83">
        <v>0</v>
      </c>
      <c r="F33" s="83">
        <v>0</v>
      </c>
      <c r="G33" s="83">
        <v>0</v>
      </c>
      <c r="H33" s="83">
        <v>0</v>
      </c>
      <c r="I33" s="83">
        <v>0</v>
      </c>
      <c r="J33" s="83">
        <v>0</v>
      </c>
      <c r="K33" s="83">
        <v>0</v>
      </c>
      <c r="L33" s="83">
        <v>0</v>
      </c>
      <c r="M33" s="83">
        <v>0</v>
      </c>
    </row>
    <row r="34" spans="1:13" ht="18" customHeight="1" x14ac:dyDescent="0.35">
      <c r="A34" s="81">
        <f t="shared" si="0"/>
        <v>15</v>
      </c>
      <c r="B34" s="87" t="s">
        <v>198</v>
      </c>
      <c r="C34" s="83">
        <v>0</v>
      </c>
      <c r="D34" s="83">
        <v>0</v>
      </c>
      <c r="E34" s="83">
        <v>0</v>
      </c>
      <c r="F34" s="83">
        <v>0</v>
      </c>
      <c r="G34" s="83">
        <v>0</v>
      </c>
      <c r="H34" s="83">
        <v>0</v>
      </c>
      <c r="I34" s="83">
        <v>0</v>
      </c>
      <c r="J34" s="83">
        <v>0</v>
      </c>
      <c r="K34" s="83">
        <v>0</v>
      </c>
      <c r="L34" s="83">
        <v>0</v>
      </c>
      <c r="M34" s="83">
        <v>0</v>
      </c>
    </row>
    <row r="35" spans="1:13" ht="19" customHeight="1" x14ac:dyDescent="0.35">
      <c r="A35" s="81">
        <f t="shared" si="0"/>
        <v>16</v>
      </c>
      <c r="B35" s="84" t="s">
        <v>199</v>
      </c>
      <c r="C35" s="83">
        <v>0</v>
      </c>
      <c r="D35" s="83">
        <v>0</v>
      </c>
      <c r="E35" s="83">
        <v>0</v>
      </c>
      <c r="F35" s="83">
        <v>0</v>
      </c>
      <c r="G35" s="83">
        <v>0</v>
      </c>
      <c r="H35" s="83">
        <v>0</v>
      </c>
      <c r="I35" s="83">
        <v>0</v>
      </c>
      <c r="J35" s="83">
        <v>0</v>
      </c>
      <c r="K35" s="83">
        <v>0</v>
      </c>
      <c r="L35" s="83">
        <v>0</v>
      </c>
      <c r="M35" s="83">
        <v>0</v>
      </c>
    </row>
    <row r="36" spans="1:13" ht="25" customHeight="1" x14ac:dyDescent="0.35">
      <c r="A36" s="81">
        <f t="shared" si="0"/>
        <v>17</v>
      </c>
      <c r="B36" s="84" t="s">
        <v>200</v>
      </c>
      <c r="C36" s="83">
        <v>0</v>
      </c>
      <c r="D36" s="83">
        <v>0</v>
      </c>
      <c r="E36" s="83">
        <v>0</v>
      </c>
      <c r="F36" s="83">
        <v>0</v>
      </c>
      <c r="G36" s="83">
        <v>0</v>
      </c>
      <c r="H36" s="83">
        <v>0</v>
      </c>
      <c r="I36" s="83">
        <v>0</v>
      </c>
      <c r="J36" s="83">
        <v>0</v>
      </c>
      <c r="K36" s="83">
        <v>0</v>
      </c>
      <c r="L36" s="83">
        <v>0</v>
      </c>
      <c r="M36" s="83">
        <v>0</v>
      </c>
    </row>
    <row r="37" spans="1:13" ht="17.5" customHeight="1" x14ac:dyDescent="0.35">
      <c r="A37" s="81">
        <f t="shared" si="0"/>
        <v>18</v>
      </c>
      <c r="B37" s="84" t="s">
        <v>201</v>
      </c>
      <c r="C37" s="83">
        <v>0</v>
      </c>
      <c r="D37" s="83">
        <v>0</v>
      </c>
      <c r="E37" s="83">
        <v>0</v>
      </c>
      <c r="F37" s="83">
        <v>0</v>
      </c>
      <c r="G37" s="83">
        <v>0</v>
      </c>
      <c r="H37" s="83">
        <v>0</v>
      </c>
      <c r="I37" s="83">
        <v>0</v>
      </c>
      <c r="J37" s="83">
        <v>0</v>
      </c>
      <c r="K37" s="83">
        <v>0</v>
      </c>
      <c r="L37" s="83">
        <v>0</v>
      </c>
      <c r="M37" s="83">
        <v>0</v>
      </c>
    </row>
    <row r="38" spans="1:13" ht="19" customHeight="1" x14ac:dyDescent="0.35">
      <c r="A38" s="81">
        <f t="shared" si="0"/>
        <v>19</v>
      </c>
      <c r="B38" s="84" t="s">
        <v>202</v>
      </c>
      <c r="C38" s="83">
        <v>0</v>
      </c>
      <c r="D38" s="83">
        <v>0</v>
      </c>
      <c r="E38" s="83">
        <v>0</v>
      </c>
      <c r="F38" s="83">
        <v>0</v>
      </c>
      <c r="G38" s="83">
        <v>0</v>
      </c>
      <c r="H38" s="83">
        <v>0</v>
      </c>
      <c r="I38" s="83">
        <v>0</v>
      </c>
      <c r="J38" s="83">
        <v>0</v>
      </c>
      <c r="K38" s="83">
        <v>0</v>
      </c>
      <c r="L38" s="83">
        <v>0</v>
      </c>
      <c r="M38" s="83">
        <v>0</v>
      </c>
    </row>
    <row r="39" spans="1:13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</sheetData>
  <mergeCells count="15">
    <mergeCell ref="K16:M16"/>
    <mergeCell ref="A18:B18"/>
    <mergeCell ref="F18:M18"/>
    <mergeCell ref="A12:B12"/>
    <mergeCell ref="C12:E12"/>
    <mergeCell ref="A13:B13"/>
    <mergeCell ref="C13:E13"/>
    <mergeCell ref="A14:B14"/>
    <mergeCell ref="C14:E14"/>
    <mergeCell ref="A9:B9"/>
    <mergeCell ref="C9:E9"/>
    <mergeCell ref="A10:B10"/>
    <mergeCell ref="C10:E10"/>
    <mergeCell ref="A11:B11"/>
    <mergeCell ref="C11:E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8447E-E94F-4DFA-8361-EAFEEC6BD9CC}">
  <dimension ref="A1:M79"/>
  <sheetViews>
    <sheetView topLeftCell="A4" workbookViewId="0">
      <selection activeCell="G64" sqref="G64"/>
    </sheetView>
  </sheetViews>
  <sheetFormatPr defaultRowHeight="14.5" x14ac:dyDescent="0.35"/>
  <cols>
    <col min="2" max="2" width="43.54296875" customWidth="1"/>
    <col min="3" max="3" width="15.26953125" customWidth="1"/>
    <col min="4" max="4" width="14.36328125" customWidth="1"/>
    <col min="5" max="5" width="12.90625" customWidth="1"/>
    <col min="6" max="6" width="13.1796875" customWidth="1"/>
    <col min="7" max="7" width="12.36328125" customWidth="1"/>
    <col min="8" max="9" width="12.08984375" customWidth="1"/>
    <col min="10" max="10" width="12.26953125" customWidth="1"/>
    <col min="11" max="11" width="13.36328125" customWidth="1"/>
    <col min="12" max="12" width="12.54296875" customWidth="1"/>
    <col min="13" max="13" width="13" customWidth="1"/>
  </cols>
  <sheetData>
    <row r="1" spans="1:13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35">
      <c r="M2" s="1"/>
    </row>
    <row r="3" spans="1:13" x14ac:dyDescent="0.35">
      <c r="M3" s="1"/>
    </row>
    <row r="4" spans="1:13" x14ac:dyDescent="0.35">
      <c r="M4" s="1"/>
    </row>
    <row r="5" spans="1:13" x14ac:dyDescent="0.35">
      <c r="M5" s="1"/>
    </row>
    <row r="6" spans="1:13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8" spans="1:13" ht="9.5" customHeight="1" thickBot="1" x14ac:dyDescent="0.4"/>
    <row r="9" spans="1:13" ht="23" customHeight="1" thickBot="1" x14ac:dyDescent="0.55000000000000004">
      <c r="A9" s="149" t="s">
        <v>0</v>
      </c>
      <c r="B9" s="150"/>
      <c r="C9" s="151">
        <f>+'Rachunek Zysków i Strat'!C9:E9</f>
        <v>0</v>
      </c>
      <c r="D9" s="152"/>
      <c r="E9" s="153"/>
    </row>
    <row r="10" spans="1:13" ht="21.5" thickBot="1" x14ac:dyDescent="0.55000000000000004">
      <c r="A10" s="154" t="s">
        <v>1</v>
      </c>
      <c r="B10" s="155"/>
      <c r="C10" s="151">
        <f>+'Rachunek Zysków i Strat'!C10:E10</f>
        <v>0</v>
      </c>
      <c r="D10" s="152"/>
      <c r="E10" s="153"/>
    </row>
    <row r="11" spans="1:13" ht="21" customHeight="1" thickBot="1" x14ac:dyDescent="0.55000000000000004">
      <c r="A11" s="154" t="s">
        <v>2</v>
      </c>
      <c r="B11" s="155"/>
      <c r="C11" s="151">
        <f>+'Rachunek Zysków i Strat'!C11:E11</f>
        <v>0</v>
      </c>
      <c r="D11" s="152"/>
      <c r="E11" s="153"/>
    </row>
    <row r="12" spans="1:13" ht="21.5" thickBot="1" x14ac:dyDescent="0.55000000000000004">
      <c r="A12" s="159" t="s">
        <v>5</v>
      </c>
      <c r="B12" s="160"/>
      <c r="C12" s="151">
        <f>+'Rachunek Zysków i Strat'!C12:E12</f>
        <v>0</v>
      </c>
      <c r="D12" s="152"/>
      <c r="E12" s="153"/>
    </row>
    <row r="13" spans="1:13" ht="21.5" thickBot="1" x14ac:dyDescent="0.55000000000000004">
      <c r="A13" s="161" t="s">
        <v>3</v>
      </c>
      <c r="B13" s="162"/>
      <c r="C13" s="151">
        <f>+'Rachunek Zysków i Strat'!C13:E13</f>
        <v>0</v>
      </c>
      <c r="D13" s="152"/>
      <c r="E13" s="153"/>
    </row>
    <row r="14" spans="1:13" ht="21" x14ac:dyDescent="0.5">
      <c r="A14" s="161" t="s">
        <v>4</v>
      </c>
      <c r="B14" s="162"/>
      <c r="C14" s="151">
        <f>+'Rachunek Zysków i Strat'!C14:E14</f>
        <v>0</v>
      </c>
      <c r="D14" s="152"/>
      <c r="E14" s="153"/>
    </row>
    <row r="16" spans="1:13" x14ac:dyDescent="0.35">
      <c r="K16" s="156" t="str">
        <f>+'[1]Rachunek Zysków i Strat'!K16:M16</f>
        <v>Załącznik nr 4a do wniosku</v>
      </c>
      <c r="L16" s="156"/>
      <c r="M16" s="156"/>
    </row>
    <row r="18" spans="1:13" ht="29" customHeight="1" x14ac:dyDescent="0.35">
      <c r="A18" s="167" t="s">
        <v>203</v>
      </c>
      <c r="B18" s="167"/>
      <c r="C18" s="35" t="s">
        <v>8</v>
      </c>
      <c r="D18" s="35" t="s">
        <v>9</v>
      </c>
      <c r="E18" s="35" t="s">
        <v>10</v>
      </c>
      <c r="F18" s="148" t="s">
        <v>11</v>
      </c>
      <c r="G18" s="148"/>
      <c r="H18" s="148"/>
      <c r="I18" s="148"/>
      <c r="J18" s="148"/>
      <c r="K18" s="148"/>
      <c r="L18" s="148"/>
      <c r="M18" s="148"/>
    </row>
    <row r="19" spans="1:13" ht="15.5" x14ac:dyDescent="0.35">
      <c r="A19" s="88"/>
      <c r="B19" s="91" t="s">
        <v>204</v>
      </c>
      <c r="C19" s="105">
        <f>+'[1]Rachunek Zysków i Strat'!C19</f>
        <v>2021</v>
      </c>
      <c r="D19" s="105">
        <f>+'[1]Rachunek Zysków i Strat'!D19</f>
        <v>2022</v>
      </c>
      <c r="E19" s="115">
        <f>+'[1]Rachunek Zysków i Strat'!E19</f>
        <v>45199</v>
      </c>
      <c r="F19" s="105">
        <f>+'[1]Rachunek Zysków i Strat'!F19</f>
        <v>2023</v>
      </c>
      <c r="G19" s="105">
        <f>+'[1]Rachunek Zysków i Strat'!G19</f>
        <v>2024</v>
      </c>
      <c r="H19" s="105">
        <f>+'[1]Rachunek Zysków i Strat'!H19</f>
        <v>2025</v>
      </c>
      <c r="I19" s="105">
        <f>+'[1]Rachunek Zysków i Strat'!I19</f>
        <v>2026</v>
      </c>
      <c r="J19" s="105">
        <f>+'[1]Rachunek Zysków i Strat'!J19</f>
        <v>2027</v>
      </c>
      <c r="K19" s="105">
        <f>+'[1]Rachunek Zysków i Strat'!K19</f>
        <v>2028</v>
      </c>
      <c r="L19" s="121">
        <f>+'[1]Rachunek Zysków i Strat'!L19</f>
        <v>2029</v>
      </c>
      <c r="M19" s="121">
        <f>+'[1]Rachunek Zysków i Strat'!M19</f>
        <v>2030</v>
      </c>
    </row>
    <row r="20" spans="1:13" ht="31.5" customHeight="1" x14ac:dyDescent="0.35">
      <c r="A20" s="88" t="s">
        <v>12</v>
      </c>
      <c r="B20" s="96" t="s">
        <v>205</v>
      </c>
      <c r="C20" s="163"/>
      <c r="D20" s="164"/>
      <c r="E20" s="164"/>
      <c r="F20" s="164"/>
      <c r="G20" s="164"/>
      <c r="H20" s="164"/>
      <c r="I20" s="164"/>
      <c r="J20" s="164"/>
      <c r="K20" s="164"/>
      <c r="L20" s="164"/>
      <c r="M20" s="165"/>
    </row>
    <row r="21" spans="1:13" ht="17" customHeight="1" x14ac:dyDescent="0.35">
      <c r="A21" s="88" t="s">
        <v>60</v>
      </c>
      <c r="B21" s="97" t="s">
        <v>148</v>
      </c>
      <c r="C21" s="106">
        <f>+'Rachunek Zysków i Strat'!C59</f>
        <v>0</v>
      </c>
      <c r="D21" s="106">
        <f>+'Rachunek Zysków i Strat'!D59</f>
        <v>0</v>
      </c>
      <c r="E21" s="116"/>
      <c r="F21" s="106">
        <f>+'Rachunek Zysków i Strat'!F59</f>
        <v>0</v>
      </c>
      <c r="G21" s="106">
        <f>+'Rachunek Zysków i Strat'!G59</f>
        <v>0</v>
      </c>
      <c r="H21" s="106">
        <f>+'Rachunek Zysków i Strat'!H59</f>
        <v>0</v>
      </c>
      <c r="I21" s="106">
        <f>+'Rachunek Zysków i Strat'!I59</f>
        <v>0</v>
      </c>
      <c r="J21" s="106">
        <f>+'Rachunek Zysków i Strat'!J59</f>
        <v>0</v>
      </c>
      <c r="K21" s="106">
        <f>+'Rachunek Zysków i Strat'!K59</f>
        <v>0</v>
      </c>
      <c r="L21" s="106">
        <f>+'Rachunek Zysków i Strat'!L59</f>
        <v>0</v>
      </c>
      <c r="M21" s="106">
        <f>+'Rachunek Zysków i Strat'!M59</f>
        <v>0</v>
      </c>
    </row>
    <row r="22" spans="1:13" ht="17" customHeight="1" x14ac:dyDescent="0.35">
      <c r="A22" s="88" t="s">
        <v>76</v>
      </c>
      <c r="B22" s="97" t="s">
        <v>206</v>
      </c>
      <c r="C22" s="107">
        <f>+C23+C24+C25+C26+C27+C28+C29+C30+C31+C32</f>
        <v>0</v>
      </c>
      <c r="D22" s="107">
        <f>+D23+D24+D25+D26+D27+D28+D29+D30+D31+D32</f>
        <v>0</v>
      </c>
      <c r="E22" s="117"/>
      <c r="F22" s="107">
        <f t="shared" ref="F22:M22" si="0">+F23+F24+F25+F26+F27+F28+F29+F30+F31+F32</f>
        <v>0</v>
      </c>
      <c r="G22" s="107">
        <f t="shared" si="0"/>
        <v>0</v>
      </c>
      <c r="H22" s="107">
        <f t="shared" si="0"/>
        <v>0</v>
      </c>
      <c r="I22" s="107">
        <f t="shared" si="0"/>
        <v>0</v>
      </c>
      <c r="J22" s="107">
        <f t="shared" si="0"/>
        <v>0</v>
      </c>
      <c r="K22" s="107">
        <f t="shared" si="0"/>
        <v>0</v>
      </c>
      <c r="L22" s="107">
        <f t="shared" si="0"/>
        <v>0</v>
      </c>
      <c r="M22" s="107">
        <f t="shared" si="0"/>
        <v>0</v>
      </c>
    </row>
    <row r="23" spans="1:13" ht="16" customHeight="1" x14ac:dyDescent="0.35">
      <c r="A23" s="89">
        <v>1</v>
      </c>
      <c r="B23" s="98" t="s">
        <v>184</v>
      </c>
      <c r="C23" s="108">
        <f>+'Rachunek Zysków i Strat'!C26</f>
        <v>0</v>
      </c>
      <c r="D23" s="108">
        <f>+'Rachunek Zysków i Strat'!D26</f>
        <v>0</v>
      </c>
      <c r="E23" s="108">
        <f>+'[1]Rachunek Zysków i Strat'!E26</f>
        <v>0</v>
      </c>
      <c r="F23" s="108">
        <f>+'Rachunek Zysków i Strat'!F26</f>
        <v>0</v>
      </c>
      <c r="G23" s="108">
        <f>+'Rachunek Zysków i Strat'!G26</f>
        <v>0</v>
      </c>
      <c r="H23" s="108">
        <f>+'Rachunek Zysków i Strat'!H26</f>
        <v>0</v>
      </c>
      <c r="I23" s="108">
        <f>+'Rachunek Zysków i Strat'!I26</f>
        <v>0</v>
      </c>
      <c r="J23" s="108">
        <f>+'Rachunek Zysków i Strat'!J26</f>
        <v>0</v>
      </c>
      <c r="K23" s="108">
        <f>+'Rachunek Zysków i Strat'!K26</f>
        <v>0</v>
      </c>
      <c r="L23" s="108">
        <f>+'Rachunek Zysków i Strat'!L26</f>
        <v>0</v>
      </c>
      <c r="M23" s="108">
        <f>+'Rachunek Zysków i Strat'!M26</f>
        <v>0</v>
      </c>
    </row>
    <row r="24" spans="1:13" ht="15.5" customHeight="1" x14ac:dyDescent="0.35">
      <c r="A24" s="90">
        <f t="shared" ref="A24:A32" si="1">1+A23</f>
        <v>2</v>
      </c>
      <c r="B24" s="99" t="s">
        <v>207</v>
      </c>
      <c r="C24" s="109">
        <v>0</v>
      </c>
      <c r="D24" s="109">
        <v>0</v>
      </c>
      <c r="E24" s="118"/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</row>
    <row r="25" spans="1:13" ht="15" customHeight="1" x14ac:dyDescent="0.35">
      <c r="A25" s="90">
        <f t="shared" si="1"/>
        <v>3</v>
      </c>
      <c r="B25" s="99" t="s">
        <v>208</v>
      </c>
      <c r="C25" s="109">
        <v>0</v>
      </c>
      <c r="D25" s="109">
        <v>0</v>
      </c>
      <c r="E25" s="118"/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</row>
    <row r="26" spans="1:13" ht="15" customHeight="1" x14ac:dyDescent="0.35">
      <c r="A26" s="90">
        <f t="shared" si="1"/>
        <v>4</v>
      </c>
      <c r="B26" s="99" t="s">
        <v>209</v>
      </c>
      <c r="C26" s="109">
        <v>0</v>
      </c>
      <c r="D26" s="109">
        <v>0</v>
      </c>
      <c r="E26" s="118"/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</row>
    <row r="27" spans="1:13" ht="15.5" customHeight="1" x14ac:dyDescent="0.35">
      <c r="A27" s="90">
        <f t="shared" si="1"/>
        <v>5</v>
      </c>
      <c r="B27" s="99" t="s">
        <v>210</v>
      </c>
      <c r="C27" s="109">
        <v>0</v>
      </c>
      <c r="D27" s="109">
        <v>0</v>
      </c>
      <c r="E27" s="118"/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</row>
    <row r="28" spans="1:13" ht="15.5" customHeight="1" x14ac:dyDescent="0.35">
      <c r="A28" s="90">
        <f t="shared" si="1"/>
        <v>6</v>
      </c>
      <c r="B28" s="99" t="s">
        <v>211</v>
      </c>
      <c r="C28" s="109">
        <v>0</v>
      </c>
      <c r="D28" s="109">
        <v>0</v>
      </c>
      <c r="E28" s="118"/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</row>
    <row r="29" spans="1:13" ht="14.5" customHeight="1" x14ac:dyDescent="0.35">
      <c r="A29" s="90">
        <f t="shared" si="1"/>
        <v>7</v>
      </c>
      <c r="B29" s="99" t="s">
        <v>212</v>
      </c>
      <c r="C29" s="109">
        <v>0</v>
      </c>
      <c r="D29" s="109">
        <v>0</v>
      </c>
      <c r="E29" s="118"/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</row>
    <row r="30" spans="1:13" ht="30.5" customHeight="1" x14ac:dyDescent="0.35">
      <c r="A30" s="90">
        <f t="shared" si="1"/>
        <v>8</v>
      </c>
      <c r="B30" s="99" t="s">
        <v>213</v>
      </c>
      <c r="C30" s="109">
        <v>0</v>
      </c>
      <c r="D30" s="109">
        <v>0</v>
      </c>
      <c r="E30" s="118"/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</row>
    <row r="31" spans="1:13" ht="17.5" customHeight="1" x14ac:dyDescent="0.35">
      <c r="A31" s="90">
        <f t="shared" si="1"/>
        <v>9</v>
      </c>
      <c r="B31" s="99" t="s">
        <v>214</v>
      </c>
      <c r="C31" s="109">
        <v>0</v>
      </c>
      <c r="D31" s="109">
        <v>0</v>
      </c>
      <c r="E31" s="118"/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</row>
    <row r="32" spans="1:13" ht="16.5" customHeight="1" x14ac:dyDescent="0.35">
      <c r="A32" s="90">
        <f t="shared" si="1"/>
        <v>10</v>
      </c>
      <c r="B32" s="99" t="s">
        <v>215</v>
      </c>
      <c r="C32" s="109">
        <v>0</v>
      </c>
      <c r="D32" s="109">
        <v>0</v>
      </c>
      <c r="E32" s="118"/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</row>
    <row r="33" spans="1:13" ht="27" customHeight="1" x14ac:dyDescent="0.35">
      <c r="A33" s="88" t="s">
        <v>91</v>
      </c>
      <c r="B33" s="97" t="s">
        <v>216</v>
      </c>
      <c r="C33" s="107">
        <f>+C21-C22</f>
        <v>0</v>
      </c>
      <c r="D33" s="107">
        <f>+D21-D22</f>
        <v>0</v>
      </c>
      <c r="E33" s="117"/>
      <c r="F33" s="107">
        <f t="shared" ref="F33:M33" si="2">+F21-F22</f>
        <v>0</v>
      </c>
      <c r="G33" s="107">
        <f t="shared" si="2"/>
        <v>0</v>
      </c>
      <c r="H33" s="107">
        <f t="shared" si="2"/>
        <v>0</v>
      </c>
      <c r="I33" s="107">
        <f t="shared" si="2"/>
        <v>0</v>
      </c>
      <c r="J33" s="107">
        <f t="shared" si="2"/>
        <v>0</v>
      </c>
      <c r="K33" s="107">
        <f t="shared" si="2"/>
        <v>0</v>
      </c>
      <c r="L33" s="107">
        <f t="shared" si="2"/>
        <v>0</v>
      </c>
      <c r="M33" s="107">
        <f t="shared" si="2"/>
        <v>0</v>
      </c>
    </row>
    <row r="34" spans="1:13" ht="32.5" customHeight="1" x14ac:dyDescent="0.35">
      <c r="A34" s="91" t="s">
        <v>22</v>
      </c>
      <c r="B34" s="96" t="s">
        <v>217</v>
      </c>
      <c r="C34" s="163"/>
      <c r="D34" s="164"/>
      <c r="E34" s="164"/>
      <c r="F34" s="164"/>
      <c r="G34" s="164"/>
      <c r="H34" s="164"/>
      <c r="I34" s="164"/>
      <c r="J34" s="164"/>
      <c r="K34" s="164"/>
      <c r="L34" s="164"/>
      <c r="M34" s="165"/>
    </row>
    <row r="35" spans="1:13" x14ac:dyDescent="0.35">
      <c r="A35" s="88" t="s">
        <v>60</v>
      </c>
      <c r="B35" s="97" t="s">
        <v>218</v>
      </c>
      <c r="C35" s="110">
        <f>+C36+C37+C38+C46</f>
        <v>0</v>
      </c>
      <c r="D35" s="110">
        <f>+D36+D37+D38+D46</f>
        <v>0</v>
      </c>
      <c r="E35" s="117"/>
      <c r="F35" s="110">
        <f t="shared" ref="F35:M35" si="3">+F36+F37+F38+F46</f>
        <v>0</v>
      </c>
      <c r="G35" s="110">
        <f t="shared" si="3"/>
        <v>0</v>
      </c>
      <c r="H35" s="110">
        <f t="shared" si="3"/>
        <v>0</v>
      </c>
      <c r="I35" s="110">
        <f t="shared" si="3"/>
        <v>0</v>
      </c>
      <c r="J35" s="110">
        <f t="shared" si="3"/>
        <v>0</v>
      </c>
      <c r="K35" s="110">
        <f t="shared" si="3"/>
        <v>0</v>
      </c>
      <c r="L35" s="110">
        <f t="shared" si="3"/>
        <v>0</v>
      </c>
      <c r="M35" s="110">
        <f t="shared" si="3"/>
        <v>0</v>
      </c>
    </row>
    <row r="36" spans="1:13" ht="31" customHeight="1" x14ac:dyDescent="0.35">
      <c r="A36" s="90">
        <v>1</v>
      </c>
      <c r="B36" s="99" t="s">
        <v>219</v>
      </c>
      <c r="C36" s="109">
        <v>0</v>
      </c>
      <c r="D36" s="109">
        <v>0</v>
      </c>
      <c r="E36" s="118"/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</row>
    <row r="37" spans="1:13" ht="29" customHeight="1" x14ac:dyDescent="0.35">
      <c r="A37" s="90">
        <f>1+A36</f>
        <v>2</v>
      </c>
      <c r="B37" s="99" t="s">
        <v>220</v>
      </c>
      <c r="C37" s="109">
        <v>0</v>
      </c>
      <c r="D37" s="109">
        <v>0</v>
      </c>
      <c r="E37" s="118"/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</row>
    <row r="38" spans="1:13" ht="22" customHeight="1" x14ac:dyDescent="0.35">
      <c r="A38" s="36">
        <f>1+A37</f>
        <v>3</v>
      </c>
      <c r="B38" s="100" t="s">
        <v>221</v>
      </c>
      <c r="C38" s="111">
        <f>+C39+C40</f>
        <v>0</v>
      </c>
      <c r="D38" s="111">
        <f>+D39+D40</f>
        <v>0</v>
      </c>
      <c r="E38" s="119"/>
      <c r="F38" s="111">
        <f t="shared" ref="F38:M38" si="4">+F39+F40</f>
        <v>0</v>
      </c>
      <c r="G38" s="111">
        <f t="shared" si="4"/>
        <v>0</v>
      </c>
      <c r="H38" s="111">
        <f t="shared" si="4"/>
        <v>0</v>
      </c>
      <c r="I38" s="111">
        <f t="shared" si="4"/>
        <v>0</v>
      </c>
      <c r="J38" s="111">
        <f t="shared" si="4"/>
        <v>0</v>
      </c>
      <c r="K38" s="111">
        <f t="shared" si="4"/>
        <v>0</v>
      </c>
      <c r="L38" s="111">
        <f t="shared" si="4"/>
        <v>0</v>
      </c>
      <c r="M38" s="111">
        <f t="shared" si="4"/>
        <v>0</v>
      </c>
    </row>
    <row r="39" spans="1:13" ht="15.5" customHeight="1" x14ac:dyDescent="0.35">
      <c r="A39" s="92"/>
      <c r="B39" s="101" t="s">
        <v>222</v>
      </c>
      <c r="C39" s="112">
        <f>+'Informacje uzupełniające'!C23</f>
        <v>0</v>
      </c>
      <c r="D39" s="112">
        <f>+'Informacje uzupełniające'!D23</f>
        <v>0</v>
      </c>
      <c r="E39" s="118"/>
      <c r="F39" s="112">
        <f>+'Informacje uzupełniające'!F23</f>
        <v>0</v>
      </c>
      <c r="G39" s="112">
        <f>+'Informacje uzupełniające'!G23</f>
        <v>0</v>
      </c>
      <c r="H39" s="112">
        <f>+'Informacje uzupełniające'!H23</f>
        <v>0</v>
      </c>
      <c r="I39" s="112">
        <f>+'Informacje uzupełniające'!I23</f>
        <v>0</v>
      </c>
      <c r="J39" s="112">
        <f>+'Informacje uzupełniające'!J23</f>
        <v>0</v>
      </c>
      <c r="K39" s="112">
        <f>+'Informacje uzupełniające'!K23</f>
        <v>0</v>
      </c>
      <c r="L39" s="112">
        <f>+'Informacje uzupełniające'!L23</f>
        <v>0</v>
      </c>
      <c r="M39" s="112">
        <f>+'Informacje uzupełniające'!M23</f>
        <v>0</v>
      </c>
    </row>
    <row r="40" spans="1:13" ht="16" customHeight="1" x14ac:dyDescent="0.35">
      <c r="A40" s="92"/>
      <c r="B40" s="101" t="s">
        <v>223</v>
      </c>
      <c r="C40" s="112">
        <f>+C41+C42+C43+C44+C45</f>
        <v>0</v>
      </c>
      <c r="D40" s="112">
        <f>+D41+D42+D43+D44+D45</f>
        <v>0</v>
      </c>
      <c r="E40" s="118"/>
      <c r="F40" s="112">
        <f t="shared" ref="F40:M40" si="5">+F41+F42+F43+F44+F45</f>
        <v>0</v>
      </c>
      <c r="G40" s="112">
        <f t="shared" si="5"/>
        <v>0</v>
      </c>
      <c r="H40" s="112">
        <f t="shared" si="5"/>
        <v>0</v>
      </c>
      <c r="I40" s="112">
        <f t="shared" si="5"/>
        <v>0</v>
      </c>
      <c r="J40" s="112">
        <f t="shared" si="5"/>
        <v>0</v>
      </c>
      <c r="K40" s="112">
        <f t="shared" si="5"/>
        <v>0</v>
      </c>
      <c r="L40" s="112">
        <f t="shared" si="5"/>
        <v>0</v>
      </c>
      <c r="M40" s="112">
        <f t="shared" si="5"/>
        <v>0</v>
      </c>
    </row>
    <row r="41" spans="1:13" ht="14.5" customHeight="1" x14ac:dyDescent="0.35">
      <c r="A41" s="90"/>
      <c r="B41" s="99" t="s">
        <v>224</v>
      </c>
      <c r="C41" s="109">
        <v>0</v>
      </c>
      <c r="D41" s="109">
        <v>0</v>
      </c>
      <c r="E41" s="118"/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</row>
    <row r="42" spans="1:13" ht="14.5" customHeight="1" x14ac:dyDescent="0.35">
      <c r="A42" s="90"/>
      <c r="B42" s="99" t="s">
        <v>225</v>
      </c>
      <c r="C42" s="109">
        <f>+'Informacje uzupełniające'!C22</f>
        <v>0</v>
      </c>
      <c r="D42" s="109">
        <f>+'[1]Informacje uzupełniające'!D22</f>
        <v>0</v>
      </c>
      <c r="E42" s="118"/>
      <c r="F42" s="109">
        <f>+'[1]Informacje uzupełniające'!F22</f>
        <v>0</v>
      </c>
      <c r="G42" s="109">
        <f>+'[1]Informacje uzupełniające'!G22</f>
        <v>0</v>
      </c>
      <c r="H42" s="109">
        <f>+'[1]Informacje uzupełniające'!H22</f>
        <v>0</v>
      </c>
      <c r="I42" s="109">
        <f>+'[1]Informacje uzupełniające'!I22</f>
        <v>0</v>
      </c>
      <c r="J42" s="109">
        <f>+'[1]Informacje uzupełniające'!J22</f>
        <v>0</v>
      </c>
      <c r="K42" s="109">
        <f>+'[1]Informacje uzupełniające'!K22</f>
        <v>0</v>
      </c>
      <c r="L42" s="109">
        <f>+'[1]Informacje uzupełniające'!L22</f>
        <v>0</v>
      </c>
      <c r="M42" s="109">
        <f>+'[1]Informacje uzupełniające'!M22</f>
        <v>0</v>
      </c>
    </row>
    <row r="43" spans="1:13" ht="12" customHeight="1" x14ac:dyDescent="0.35">
      <c r="A43" s="90"/>
      <c r="B43" s="99" t="s">
        <v>226</v>
      </c>
      <c r="C43" s="109">
        <v>0</v>
      </c>
      <c r="D43" s="109">
        <v>0</v>
      </c>
      <c r="E43" s="118"/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</row>
    <row r="44" spans="1:13" ht="13" customHeight="1" x14ac:dyDescent="0.35">
      <c r="A44" s="90"/>
      <c r="B44" s="99" t="s">
        <v>227</v>
      </c>
      <c r="C44" s="109">
        <v>0</v>
      </c>
      <c r="D44" s="109">
        <v>0</v>
      </c>
      <c r="E44" s="118"/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</row>
    <row r="45" spans="1:13" ht="13.5" customHeight="1" x14ac:dyDescent="0.35">
      <c r="A45" s="90"/>
      <c r="B45" s="99" t="s">
        <v>228</v>
      </c>
      <c r="C45" s="109">
        <v>0</v>
      </c>
      <c r="D45" s="109">
        <v>0</v>
      </c>
      <c r="E45" s="118"/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</row>
    <row r="46" spans="1:13" ht="16.5" customHeight="1" x14ac:dyDescent="0.35">
      <c r="A46" s="90">
        <f>1+A38</f>
        <v>4</v>
      </c>
      <c r="B46" s="99" t="s">
        <v>229</v>
      </c>
      <c r="C46" s="109">
        <v>0</v>
      </c>
      <c r="D46" s="109">
        <v>0</v>
      </c>
      <c r="E46" s="118"/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</row>
    <row r="47" spans="1:13" x14ac:dyDescent="0.35">
      <c r="A47" s="93" t="s">
        <v>230</v>
      </c>
      <c r="B47" s="102" t="s">
        <v>231</v>
      </c>
      <c r="C47" s="113">
        <f>+C48+C48+C49+C50+C55</f>
        <v>0</v>
      </c>
      <c r="D47" s="113">
        <f>+D48+D48+D49+D50+D55</f>
        <v>0</v>
      </c>
      <c r="E47" s="118"/>
      <c r="F47" s="113">
        <f t="shared" ref="F47:M47" si="6">+F48+F48+F49+F50+F55</f>
        <v>0</v>
      </c>
      <c r="G47" s="113">
        <f t="shared" si="6"/>
        <v>0</v>
      </c>
      <c r="H47" s="113">
        <f t="shared" si="6"/>
        <v>0</v>
      </c>
      <c r="I47" s="113">
        <f t="shared" si="6"/>
        <v>0</v>
      </c>
      <c r="J47" s="113">
        <f t="shared" si="6"/>
        <v>0</v>
      </c>
      <c r="K47" s="113">
        <f t="shared" si="6"/>
        <v>0</v>
      </c>
      <c r="L47" s="113">
        <f t="shared" si="6"/>
        <v>0</v>
      </c>
      <c r="M47" s="113">
        <f t="shared" si="6"/>
        <v>0</v>
      </c>
    </row>
    <row r="48" spans="1:13" ht="28.5" customHeight="1" x14ac:dyDescent="0.35">
      <c r="A48" s="90">
        <v>1</v>
      </c>
      <c r="B48" s="99" t="s">
        <v>232</v>
      </c>
      <c r="C48" s="109">
        <v>0</v>
      </c>
      <c r="D48" s="109">
        <v>0</v>
      </c>
      <c r="E48" s="118"/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</row>
    <row r="49" spans="1:13" ht="30.5" customHeight="1" x14ac:dyDescent="0.35">
      <c r="A49" s="90">
        <f>1+A48</f>
        <v>2</v>
      </c>
      <c r="B49" s="99" t="s">
        <v>233</v>
      </c>
      <c r="C49" s="109">
        <v>0</v>
      </c>
      <c r="D49" s="109">
        <v>0</v>
      </c>
      <c r="E49" s="118"/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</row>
    <row r="50" spans="1:13" ht="16" customHeight="1" x14ac:dyDescent="0.35">
      <c r="A50" s="92">
        <f>1+A49</f>
        <v>3</v>
      </c>
      <c r="B50" s="101" t="s">
        <v>234</v>
      </c>
      <c r="C50" s="112">
        <f>+C51+C52</f>
        <v>0</v>
      </c>
      <c r="D50" s="112">
        <f>+D51+D52</f>
        <v>0</v>
      </c>
      <c r="E50" s="118"/>
      <c r="F50" s="112">
        <f t="shared" ref="F50:M50" si="7">+F51+F52</f>
        <v>0</v>
      </c>
      <c r="G50" s="112">
        <f t="shared" si="7"/>
        <v>0</v>
      </c>
      <c r="H50" s="112">
        <f t="shared" si="7"/>
        <v>0</v>
      </c>
      <c r="I50" s="112">
        <f t="shared" si="7"/>
        <v>0</v>
      </c>
      <c r="J50" s="112">
        <f t="shared" si="7"/>
        <v>0</v>
      </c>
      <c r="K50" s="112">
        <f t="shared" si="7"/>
        <v>0</v>
      </c>
      <c r="L50" s="112">
        <f t="shared" si="7"/>
        <v>0</v>
      </c>
      <c r="M50" s="112">
        <f t="shared" si="7"/>
        <v>0</v>
      </c>
    </row>
    <row r="51" spans="1:13" ht="16" customHeight="1" x14ac:dyDescent="0.35">
      <c r="A51" s="92"/>
      <c r="B51" s="101" t="s">
        <v>222</v>
      </c>
      <c r="C51" s="112">
        <f>+'Informacje uzupełniające'!C24</f>
        <v>0</v>
      </c>
      <c r="D51" s="112">
        <f>+'Informacje uzupełniające'!D24</f>
        <v>0</v>
      </c>
      <c r="E51" s="118"/>
      <c r="F51" s="112">
        <f>+'Informacje uzupełniające'!F24</f>
        <v>0</v>
      </c>
      <c r="G51" s="112">
        <f>+'Informacje uzupełniające'!G24</f>
        <v>0</v>
      </c>
      <c r="H51" s="112">
        <f>+'Informacje uzupełniające'!H24</f>
        <v>0</v>
      </c>
      <c r="I51" s="112">
        <f>+'Informacje uzupełniające'!I24</f>
        <v>0</v>
      </c>
      <c r="J51" s="112">
        <f>+'Informacje uzupełniające'!J24</f>
        <v>0</v>
      </c>
      <c r="K51" s="112">
        <f>+'Informacje uzupełniające'!K24</f>
        <v>0</v>
      </c>
      <c r="L51" s="112">
        <f>+'Informacje uzupełniające'!L24</f>
        <v>0</v>
      </c>
      <c r="M51" s="112">
        <f>+'Informacje uzupełniające'!M24</f>
        <v>0</v>
      </c>
    </row>
    <row r="52" spans="1:13" ht="18" customHeight="1" x14ac:dyDescent="0.35">
      <c r="A52" s="92"/>
      <c r="B52" s="101" t="s">
        <v>223</v>
      </c>
      <c r="C52" s="112">
        <f>+C53+C54</f>
        <v>0</v>
      </c>
      <c r="D52" s="112">
        <f>+D53+D54</f>
        <v>0</v>
      </c>
      <c r="E52" s="118"/>
      <c r="F52" s="112">
        <f t="shared" ref="F52:M52" si="8">+F53+F54</f>
        <v>0</v>
      </c>
      <c r="G52" s="112">
        <f t="shared" si="8"/>
        <v>0</v>
      </c>
      <c r="H52" s="112">
        <f t="shared" si="8"/>
        <v>0</v>
      </c>
      <c r="I52" s="112">
        <f t="shared" si="8"/>
        <v>0</v>
      </c>
      <c r="J52" s="112">
        <f t="shared" si="8"/>
        <v>0</v>
      </c>
      <c r="K52" s="112">
        <f t="shared" si="8"/>
        <v>0</v>
      </c>
      <c r="L52" s="112">
        <f t="shared" si="8"/>
        <v>0</v>
      </c>
      <c r="M52" s="112">
        <f t="shared" si="8"/>
        <v>0</v>
      </c>
    </row>
    <row r="53" spans="1:13" ht="17" customHeight="1" x14ac:dyDescent="0.35">
      <c r="A53" s="90"/>
      <c r="B53" s="99" t="s">
        <v>235</v>
      </c>
      <c r="C53" s="109">
        <v>0</v>
      </c>
      <c r="D53" s="109">
        <v>0</v>
      </c>
      <c r="E53" s="118"/>
      <c r="F53" s="109">
        <v>0</v>
      </c>
      <c r="G53" s="109">
        <v>0</v>
      </c>
      <c r="H53" s="109">
        <v>0</v>
      </c>
      <c r="I53" s="109">
        <v>0</v>
      </c>
      <c r="J53" s="109">
        <v>0</v>
      </c>
      <c r="K53" s="109">
        <v>0</v>
      </c>
      <c r="L53" s="109">
        <v>0</v>
      </c>
      <c r="M53" s="109">
        <v>0</v>
      </c>
    </row>
    <row r="54" spans="1:13" ht="20.5" customHeight="1" x14ac:dyDescent="0.35">
      <c r="A54" s="92"/>
      <c r="B54" s="101" t="s">
        <v>236</v>
      </c>
      <c r="C54" s="112">
        <f>+'Informacje uzupełniające'!C25</f>
        <v>0</v>
      </c>
      <c r="D54" s="112">
        <f>+'Informacje uzupełniające'!D25</f>
        <v>0</v>
      </c>
      <c r="E54" s="118"/>
      <c r="F54" s="112">
        <f>+'Informacje uzupełniające'!F25</f>
        <v>0</v>
      </c>
      <c r="G54" s="112">
        <f>+'Informacje uzupełniające'!G25</f>
        <v>0</v>
      </c>
      <c r="H54" s="112">
        <f>+'Informacje uzupełniające'!H25</f>
        <v>0</v>
      </c>
      <c r="I54" s="112">
        <f>+'Informacje uzupełniające'!I25</f>
        <v>0</v>
      </c>
      <c r="J54" s="112">
        <f>+'Informacje uzupełniające'!J25</f>
        <v>0</v>
      </c>
      <c r="K54" s="112">
        <f>+'Informacje uzupełniające'!K25</f>
        <v>0</v>
      </c>
      <c r="L54" s="112">
        <f>+'Informacje uzupełniające'!L25</f>
        <v>0</v>
      </c>
      <c r="M54" s="112">
        <f>+'Informacje uzupełniające'!M25</f>
        <v>0</v>
      </c>
    </row>
    <row r="55" spans="1:13" ht="17.5" customHeight="1" x14ac:dyDescent="0.35">
      <c r="A55" s="92">
        <f>1+A50</f>
        <v>4</v>
      </c>
      <c r="B55" s="101" t="s">
        <v>190</v>
      </c>
      <c r="C55" s="112">
        <f>+'Informacje uzupełniające'!C26</f>
        <v>0</v>
      </c>
      <c r="D55" s="112">
        <f>+'Informacje uzupełniające'!D26</f>
        <v>0</v>
      </c>
      <c r="E55" s="118"/>
      <c r="F55" s="112">
        <f>+'Informacje uzupełniające'!F26</f>
        <v>0</v>
      </c>
      <c r="G55" s="112">
        <f>+'Informacje uzupełniające'!G26</f>
        <v>0</v>
      </c>
      <c r="H55" s="112">
        <f>+'Informacje uzupełniające'!H26</f>
        <v>0</v>
      </c>
      <c r="I55" s="112">
        <f>+'Informacje uzupełniające'!I26</f>
        <v>0</v>
      </c>
      <c r="J55" s="112">
        <f>+'Informacje uzupełniające'!J26</f>
        <v>0</v>
      </c>
      <c r="K55" s="112">
        <f>+'Informacje uzupełniające'!K26</f>
        <v>0</v>
      </c>
      <c r="L55" s="112">
        <f>+'Informacje uzupełniające'!L26</f>
        <v>0</v>
      </c>
      <c r="M55" s="112">
        <f>+'Informacje uzupełniające'!M26</f>
        <v>0</v>
      </c>
    </row>
    <row r="56" spans="1:13" ht="28" customHeight="1" x14ac:dyDescent="0.35">
      <c r="A56" s="93" t="s">
        <v>91</v>
      </c>
      <c r="B56" s="102" t="s">
        <v>237</v>
      </c>
      <c r="C56" s="113">
        <f>+C35-C47</f>
        <v>0</v>
      </c>
      <c r="D56" s="113">
        <f>+D35-D47</f>
        <v>0</v>
      </c>
      <c r="E56" s="118"/>
      <c r="F56" s="113">
        <f t="shared" ref="F56:M56" si="9">+F35-F47</f>
        <v>0</v>
      </c>
      <c r="G56" s="113">
        <f t="shared" si="9"/>
        <v>0</v>
      </c>
      <c r="H56" s="113">
        <f t="shared" si="9"/>
        <v>0</v>
      </c>
      <c r="I56" s="113">
        <f t="shared" si="9"/>
        <v>0</v>
      </c>
      <c r="J56" s="113">
        <f t="shared" si="9"/>
        <v>0</v>
      </c>
      <c r="K56" s="113">
        <f t="shared" si="9"/>
        <v>0</v>
      </c>
      <c r="L56" s="113">
        <f t="shared" si="9"/>
        <v>0</v>
      </c>
      <c r="M56" s="113">
        <f t="shared" si="9"/>
        <v>0</v>
      </c>
    </row>
    <row r="57" spans="1:13" ht="33" customHeight="1" x14ac:dyDescent="0.35">
      <c r="A57" s="94" t="s">
        <v>36</v>
      </c>
      <c r="B57" s="103" t="s">
        <v>238</v>
      </c>
      <c r="C57" s="166"/>
      <c r="D57" s="164"/>
      <c r="E57" s="164"/>
      <c r="F57" s="164"/>
      <c r="G57" s="164"/>
      <c r="H57" s="164"/>
      <c r="I57" s="164"/>
      <c r="J57" s="164"/>
      <c r="K57" s="164"/>
      <c r="L57" s="164"/>
      <c r="M57" s="165"/>
    </row>
    <row r="58" spans="1:13" x14ac:dyDescent="0.35">
      <c r="A58" s="93" t="s">
        <v>60</v>
      </c>
      <c r="B58" s="102" t="s">
        <v>218</v>
      </c>
      <c r="C58" s="113">
        <f>+C59+C60+C61+C62</f>
        <v>0</v>
      </c>
      <c r="D58" s="113">
        <f>+D59+D60+D61+D62</f>
        <v>0</v>
      </c>
      <c r="E58" s="118"/>
      <c r="F58" s="113">
        <f t="shared" ref="F58:M58" si="10">+F59+F60+F61+F62</f>
        <v>0</v>
      </c>
      <c r="G58" s="113">
        <f t="shared" si="10"/>
        <v>0</v>
      </c>
      <c r="H58" s="113">
        <f t="shared" si="10"/>
        <v>0</v>
      </c>
      <c r="I58" s="113">
        <f t="shared" si="10"/>
        <v>0</v>
      </c>
      <c r="J58" s="113">
        <f t="shared" si="10"/>
        <v>0</v>
      </c>
      <c r="K58" s="113">
        <f t="shared" si="10"/>
        <v>0</v>
      </c>
      <c r="L58" s="113">
        <f t="shared" si="10"/>
        <v>0</v>
      </c>
      <c r="M58" s="113">
        <f t="shared" si="10"/>
        <v>0</v>
      </c>
    </row>
    <row r="59" spans="1:13" ht="39.5" customHeight="1" x14ac:dyDescent="0.35">
      <c r="A59" s="90">
        <v>1</v>
      </c>
      <c r="B59" s="99" t="s">
        <v>239</v>
      </c>
      <c r="C59" s="109">
        <v>0</v>
      </c>
      <c r="D59" s="109">
        <v>0</v>
      </c>
      <c r="E59" s="118"/>
      <c r="F59" s="109">
        <v>0</v>
      </c>
      <c r="G59" s="109">
        <v>0</v>
      </c>
      <c r="H59" s="109">
        <v>0</v>
      </c>
      <c r="I59" s="109">
        <v>0</v>
      </c>
      <c r="J59" s="109">
        <v>0</v>
      </c>
      <c r="K59" s="109">
        <v>0</v>
      </c>
      <c r="L59" s="109">
        <v>0</v>
      </c>
      <c r="M59" s="109">
        <v>0</v>
      </c>
    </row>
    <row r="60" spans="1:13" ht="14.5" customHeight="1" x14ac:dyDescent="0.35">
      <c r="A60" s="90">
        <f>1+A59</f>
        <v>2</v>
      </c>
      <c r="B60" s="99" t="s">
        <v>240</v>
      </c>
      <c r="C60" s="109">
        <v>0</v>
      </c>
      <c r="D60" s="109">
        <v>0</v>
      </c>
      <c r="E60" s="118"/>
      <c r="F60" s="109">
        <v>0</v>
      </c>
      <c r="G60" s="109">
        <v>0</v>
      </c>
      <c r="H60" s="109">
        <v>0</v>
      </c>
      <c r="I60" s="109">
        <v>0</v>
      </c>
      <c r="J60" s="109">
        <v>0</v>
      </c>
      <c r="K60" s="109">
        <v>0</v>
      </c>
      <c r="L60" s="109">
        <v>0</v>
      </c>
      <c r="M60" s="109">
        <v>0</v>
      </c>
    </row>
    <row r="61" spans="1:13" ht="16.5" customHeight="1" x14ac:dyDescent="0.35">
      <c r="A61" s="92">
        <f>1+A60</f>
        <v>3</v>
      </c>
      <c r="B61" s="101" t="s">
        <v>191</v>
      </c>
      <c r="C61" s="112">
        <f>+'Informacje uzupełniające'!C27</f>
        <v>0</v>
      </c>
      <c r="D61" s="112">
        <f>+'Informacje uzupełniające'!D27</f>
        <v>0</v>
      </c>
      <c r="E61" s="118"/>
      <c r="F61" s="112">
        <f>+'Informacje uzupełniające'!F27</f>
        <v>0</v>
      </c>
      <c r="G61" s="112">
        <f>+'Informacje uzupełniające'!G27</f>
        <v>0</v>
      </c>
      <c r="H61" s="112">
        <f>+'Informacje uzupełniające'!H27</f>
        <v>0</v>
      </c>
      <c r="I61" s="112">
        <f>+'Informacje uzupełniające'!I27</f>
        <v>0</v>
      </c>
      <c r="J61" s="112">
        <f>+'Informacje uzupełniające'!J27</f>
        <v>0</v>
      </c>
      <c r="K61" s="112">
        <f>+'Informacje uzupełniające'!K27</f>
        <v>0</v>
      </c>
      <c r="L61" s="112">
        <f>+'Informacje uzupełniające'!L27</f>
        <v>0</v>
      </c>
      <c r="M61" s="112">
        <f>+'Informacje uzupełniające'!M27</f>
        <v>0</v>
      </c>
    </row>
    <row r="62" spans="1:13" ht="15" customHeight="1" x14ac:dyDescent="0.35">
      <c r="A62" s="92">
        <f>1+A61</f>
        <v>4</v>
      </c>
      <c r="B62" s="101" t="s">
        <v>192</v>
      </c>
      <c r="C62" s="112">
        <f>+'Informacje uzupełniające'!C28</f>
        <v>0</v>
      </c>
      <c r="D62" s="112">
        <f>+'Informacje uzupełniające'!D28</f>
        <v>0</v>
      </c>
      <c r="E62" s="118"/>
      <c r="F62" s="112">
        <f>+'Informacje uzupełniające'!F28</f>
        <v>0</v>
      </c>
      <c r="G62" s="112">
        <f>+'Informacje uzupełniające'!G28</f>
        <v>0</v>
      </c>
      <c r="H62" s="112">
        <f>+'Informacje uzupełniające'!H28</f>
        <v>0</v>
      </c>
      <c r="I62" s="112">
        <f>+'Informacje uzupełniające'!I28</f>
        <v>0</v>
      </c>
      <c r="J62" s="112">
        <f>+'Informacje uzupełniające'!J28</f>
        <v>0</v>
      </c>
      <c r="K62" s="112">
        <f>+'Informacje uzupełniające'!K28</f>
        <v>0</v>
      </c>
      <c r="L62" s="112">
        <f>+'Informacje uzupełniające'!L28</f>
        <v>0</v>
      </c>
      <c r="M62" s="112">
        <f>+'Informacje uzupełniające'!M28</f>
        <v>0</v>
      </c>
    </row>
    <row r="63" spans="1:13" x14ac:dyDescent="0.35">
      <c r="A63" s="88" t="s">
        <v>230</v>
      </c>
      <c r="B63" s="97" t="s">
        <v>231</v>
      </c>
      <c r="C63" s="110">
        <f>+C64+C65+C66+C67+C68+C69+C70+C71+C72</f>
        <v>0</v>
      </c>
      <c r="D63" s="110">
        <f>+D64+D65+D66+D67+D68+D69+D70+D71+D72</f>
        <v>0</v>
      </c>
      <c r="E63" s="117"/>
      <c r="F63" s="110">
        <f t="shared" ref="F63:M63" si="11">+F64+F65+F66+F67+F68+F69+F70+F71+F72</f>
        <v>0</v>
      </c>
      <c r="G63" s="110">
        <f t="shared" si="11"/>
        <v>0</v>
      </c>
      <c r="H63" s="110">
        <f t="shared" si="11"/>
        <v>0</v>
      </c>
      <c r="I63" s="110">
        <f t="shared" si="11"/>
        <v>0</v>
      </c>
      <c r="J63" s="110">
        <f t="shared" si="11"/>
        <v>0</v>
      </c>
      <c r="K63" s="110">
        <f t="shared" si="11"/>
        <v>0</v>
      </c>
      <c r="L63" s="110">
        <f t="shared" si="11"/>
        <v>0</v>
      </c>
      <c r="M63" s="110">
        <f t="shared" si="11"/>
        <v>0</v>
      </c>
    </row>
    <row r="64" spans="1:13" ht="15.5" customHeight="1" x14ac:dyDescent="0.35">
      <c r="A64" s="92">
        <v>1</v>
      </c>
      <c r="B64" s="101" t="s">
        <v>193</v>
      </c>
      <c r="C64" s="112">
        <f>+'Informacje uzupełniające'!C29</f>
        <v>0</v>
      </c>
      <c r="D64" s="112">
        <f>+'Informacje uzupełniające'!D29</f>
        <v>0</v>
      </c>
      <c r="E64" s="118"/>
      <c r="F64" s="112">
        <f>+'Informacje uzupełniające'!F29</f>
        <v>0</v>
      </c>
      <c r="G64" s="112">
        <f>+'Informacje uzupełniające'!G29</f>
        <v>0</v>
      </c>
      <c r="H64" s="112">
        <f>+'Informacje uzupełniające'!H29</f>
        <v>0</v>
      </c>
      <c r="I64" s="112">
        <f>+'Informacje uzupełniające'!I29</f>
        <v>0</v>
      </c>
      <c r="J64" s="112">
        <f>+'Informacje uzupełniające'!J29</f>
        <v>0</v>
      </c>
      <c r="K64" s="112">
        <f>+'Informacje uzupełniające'!K29</f>
        <v>0</v>
      </c>
      <c r="L64" s="112">
        <f>+'Informacje uzupełniające'!L29</f>
        <v>0</v>
      </c>
      <c r="M64" s="112">
        <f>+'Informacje uzupełniające'!M29</f>
        <v>0</v>
      </c>
    </row>
    <row r="65" spans="1:13" ht="17" customHeight="1" x14ac:dyDescent="0.35">
      <c r="A65" s="92">
        <f>1+A64</f>
        <v>2</v>
      </c>
      <c r="B65" s="101" t="s">
        <v>194</v>
      </c>
      <c r="C65" s="112">
        <f>+'Informacje uzupełniające'!C30</f>
        <v>0</v>
      </c>
      <c r="D65" s="112">
        <f>+'Informacje uzupełniające'!D30</f>
        <v>0</v>
      </c>
      <c r="E65" s="118"/>
      <c r="F65" s="112">
        <f>+'Informacje uzupełniające'!F30</f>
        <v>0</v>
      </c>
      <c r="G65" s="112">
        <f>+'Informacje uzupełniające'!G30</f>
        <v>0</v>
      </c>
      <c r="H65" s="112">
        <f>+'Informacje uzupełniające'!H30</f>
        <v>0</v>
      </c>
      <c r="I65" s="112">
        <f>+'Informacje uzupełniające'!I30</f>
        <v>0</v>
      </c>
      <c r="J65" s="112">
        <f>+'Informacje uzupełniające'!J30</f>
        <v>0</v>
      </c>
      <c r="K65" s="112">
        <f>+'Informacje uzupełniające'!K30</f>
        <v>0</v>
      </c>
      <c r="L65" s="112">
        <f>+'Informacje uzupełniające'!L30</f>
        <v>0</v>
      </c>
      <c r="M65" s="112">
        <f>+'Informacje uzupełniające'!M30</f>
        <v>0</v>
      </c>
    </row>
    <row r="66" spans="1:13" ht="29" customHeight="1" x14ac:dyDescent="0.35">
      <c r="A66" s="92">
        <f t="shared" ref="A66:A72" si="12">1+A65</f>
        <v>3</v>
      </c>
      <c r="B66" s="101" t="s">
        <v>195</v>
      </c>
      <c r="C66" s="112">
        <f>+'Informacje uzupełniające'!C31</f>
        <v>0</v>
      </c>
      <c r="D66" s="112">
        <f>+'Informacje uzupełniające'!D31</f>
        <v>0</v>
      </c>
      <c r="E66" s="118"/>
      <c r="F66" s="112">
        <f>+'Informacje uzupełniające'!F31</f>
        <v>0</v>
      </c>
      <c r="G66" s="112">
        <f>+'Informacje uzupełniające'!G31</f>
        <v>0</v>
      </c>
      <c r="H66" s="112">
        <f>+'Informacje uzupełniające'!H31</f>
        <v>0</v>
      </c>
      <c r="I66" s="112">
        <f>+'Informacje uzupełniające'!I31</f>
        <v>0</v>
      </c>
      <c r="J66" s="112">
        <f>+'Informacje uzupełniające'!J31</f>
        <v>0</v>
      </c>
      <c r="K66" s="112">
        <f>+'Informacje uzupełniające'!K31</f>
        <v>0</v>
      </c>
      <c r="L66" s="112">
        <f>+'Informacje uzupełniające'!L31</f>
        <v>0</v>
      </c>
      <c r="M66" s="112">
        <f>+'Informacje uzupełniające'!M31</f>
        <v>0</v>
      </c>
    </row>
    <row r="67" spans="1:13" ht="15" customHeight="1" x14ac:dyDescent="0.35">
      <c r="A67" s="90">
        <f t="shared" si="12"/>
        <v>4</v>
      </c>
      <c r="B67" s="99" t="s">
        <v>241</v>
      </c>
      <c r="C67" s="109">
        <v>0</v>
      </c>
      <c r="D67" s="109">
        <v>0</v>
      </c>
      <c r="E67" s="118"/>
      <c r="F67" s="109">
        <v>0</v>
      </c>
      <c r="G67" s="109">
        <v>0</v>
      </c>
      <c r="H67" s="109">
        <v>0</v>
      </c>
      <c r="I67" s="109">
        <v>0</v>
      </c>
      <c r="J67" s="109">
        <v>0</v>
      </c>
      <c r="K67" s="109">
        <v>0</v>
      </c>
      <c r="L67" s="109">
        <v>0</v>
      </c>
      <c r="M67" s="109">
        <v>0</v>
      </c>
    </row>
    <row r="68" spans="1:13" ht="13" customHeight="1" x14ac:dyDescent="0.35">
      <c r="A68" s="92">
        <f t="shared" si="12"/>
        <v>5</v>
      </c>
      <c r="B68" s="101" t="s">
        <v>242</v>
      </c>
      <c r="C68" s="112">
        <f>+'Informacje uzupełniające'!C32</f>
        <v>0</v>
      </c>
      <c r="D68" s="112">
        <f>+'Informacje uzupełniające'!D32</f>
        <v>0</v>
      </c>
      <c r="E68" s="118"/>
      <c r="F68" s="112">
        <f>+'Informacje uzupełniające'!F32</f>
        <v>0</v>
      </c>
      <c r="G68" s="112">
        <f>+'Informacje uzupełniające'!G32</f>
        <v>0</v>
      </c>
      <c r="H68" s="112">
        <f>+'Informacje uzupełniające'!H32</f>
        <v>0</v>
      </c>
      <c r="I68" s="112">
        <f>+'Informacje uzupełniające'!I32</f>
        <v>0</v>
      </c>
      <c r="J68" s="112">
        <f>+'Informacje uzupełniające'!J32</f>
        <v>0</v>
      </c>
      <c r="K68" s="112">
        <f>+'Informacje uzupełniające'!K32</f>
        <v>0</v>
      </c>
      <c r="L68" s="112">
        <f>+'Informacje uzupełniające'!L32</f>
        <v>0</v>
      </c>
      <c r="M68" s="112">
        <f>+'Informacje uzupełniające'!M32</f>
        <v>0</v>
      </c>
    </row>
    <row r="69" spans="1:13" ht="13.5" customHeight="1" x14ac:dyDescent="0.35">
      <c r="A69" s="92">
        <f t="shared" si="12"/>
        <v>6</v>
      </c>
      <c r="B69" s="101" t="s">
        <v>243</v>
      </c>
      <c r="C69" s="112">
        <f>+'Informacje uzupełniające'!C33</f>
        <v>0</v>
      </c>
      <c r="D69" s="112">
        <f>+'Informacje uzupełniające'!D33</f>
        <v>0</v>
      </c>
      <c r="E69" s="118"/>
      <c r="F69" s="112">
        <f>+'Informacje uzupełniające'!F33</f>
        <v>0</v>
      </c>
      <c r="G69" s="112">
        <f>+'Informacje uzupełniające'!G33</f>
        <v>0</v>
      </c>
      <c r="H69" s="112">
        <f>+'Informacje uzupełniające'!H33</f>
        <v>0</v>
      </c>
      <c r="I69" s="112">
        <f>+'Informacje uzupełniające'!I33</f>
        <v>0</v>
      </c>
      <c r="J69" s="112">
        <f>+'Informacje uzupełniające'!J33</f>
        <v>0</v>
      </c>
      <c r="K69" s="112">
        <f>+'Informacje uzupełniające'!K33</f>
        <v>0</v>
      </c>
      <c r="L69" s="112">
        <f>+'Informacje uzupełniające'!L33</f>
        <v>0</v>
      </c>
      <c r="M69" s="112">
        <f>+'Informacje uzupełniające'!M33</f>
        <v>0</v>
      </c>
    </row>
    <row r="70" spans="1:13" ht="29" customHeight="1" x14ac:dyDescent="0.35">
      <c r="A70" s="92">
        <f t="shared" si="12"/>
        <v>7</v>
      </c>
      <c r="B70" s="101" t="s">
        <v>244</v>
      </c>
      <c r="C70" s="112">
        <f>+'Informacje uzupełniające'!C34</f>
        <v>0</v>
      </c>
      <c r="D70" s="112">
        <f>+'Informacje uzupełniające'!D34</f>
        <v>0</v>
      </c>
      <c r="E70" s="118"/>
      <c r="F70" s="112">
        <f>+'Informacje uzupełniające'!F34</f>
        <v>0</v>
      </c>
      <c r="G70" s="112">
        <f>+'Informacje uzupełniające'!G34</f>
        <v>0</v>
      </c>
      <c r="H70" s="112">
        <f>+'Informacje uzupełniające'!H34</f>
        <v>0</v>
      </c>
      <c r="I70" s="112">
        <f>+'Informacje uzupełniające'!I34</f>
        <v>0</v>
      </c>
      <c r="J70" s="112">
        <f>+'Informacje uzupełniające'!J34</f>
        <v>0</v>
      </c>
      <c r="K70" s="112">
        <f>+'Informacje uzupełniające'!K34</f>
        <v>0</v>
      </c>
      <c r="L70" s="112">
        <f>+'Informacje uzupełniające'!L34</f>
        <v>0</v>
      </c>
      <c r="M70" s="112">
        <f>+'Informacje uzupełniające'!M34</f>
        <v>0</v>
      </c>
    </row>
    <row r="71" spans="1:13" x14ac:dyDescent="0.35">
      <c r="A71" s="92">
        <f t="shared" si="12"/>
        <v>8</v>
      </c>
      <c r="B71" s="101" t="s">
        <v>245</v>
      </c>
      <c r="C71" s="112">
        <f>+'Informacje uzupełniające'!C21</f>
        <v>0</v>
      </c>
      <c r="D71" s="112">
        <f>+'Informacje uzupełniające'!D21</f>
        <v>0</v>
      </c>
      <c r="E71" s="118"/>
      <c r="F71" s="112">
        <f>+'Informacje uzupełniające'!F21</f>
        <v>0</v>
      </c>
      <c r="G71" s="112">
        <f>+'Informacje uzupełniające'!G21</f>
        <v>0</v>
      </c>
      <c r="H71" s="112">
        <f>+'Informacje uzupełniające'!H21</f>
        <v>0</v>
      </c>
      <c r="I71" s="112">
        <f>+'Informacje uzupełniające'!I21</f>
        <v>0</v>
      </c>
      <c r="J71" s="112">
        <f>+'Informacje uzupełniające'!J21</f>
        <v>0</v>
      </c>
      <c r="K71" s="112">
        <f>+'Informacje uzupełniające'!K21</f>
        <v>0</v>
      </c>
      <c r="L71" s="112">
        <f>+'Informacje uzupełniające'!L21</f>
        <v>0</v>
      </c>
      <c r="M71" s="112">
        <f>+'Informacje uzupełniające'!M21</f>
        <v>0</v>
      </c>
    </row>
    <row r="72" spans="1:13" ht="18" customHeight="1" x14ac:dyDescent="0.35">
      <c r="A72" s="92">
        <f t="shared" si="12"/>
        <v>9</v>
      </c>
      <c r="B72" s="101" t="s">
        <v>190</v>
      </c>
      <c r="C72" s="112">
        <f>+'Informacje uzupełniające'!C26</f>
        <v>0</v>
      </c>
      <c r="D72" s="112">
        <f>+'Informacje uzupełniające'!D26</f>
        <v>0</v>
      </c>
      <c r="E72" s="118"/>
      <c r="F72" s="112">
        <f>+'Informacje uzupełniające'!F26</f>
        <v>0</v>
      </c>
      <c r="G72" s="112">
        <f>+'Informacje uzupełniające'!G26</f>
        <v>0</v>
      </c>
      <c r="H72" s="112">
        <f>+'Informacje uzupełniające'!H26</f>
        <v>0</v>
      </c>
      <c r="I72" s="112">
        <f>+'Informacje uzupełniające'!I26</f>
        <v>0</v>
      </c>
      <c r="J72" s="112">
        <f>+'Informacje uzupełniające'!J26</f>
        <v>0</v>
      </c>
      <c r="K72" s="112">
        <f>+'Informacje uzupełniające'!K26</f>
        <v>0</v>
      </c>
      <c r="L72" s="112">
        <f>+'Informacje uzupełniające'!L26</f>
        <v>0</v>
      </c>
      <c r="M72" s="112">
        <f>+'Informacje uzupełniające'!M26</f>
        <v>0</v>
      </c>
    </row>
    <row r="73" spans="1:13" ht="29" customHeight="1" x14ac:dyDescent="0.35">
      <c r="A73" s="88" t="s">
        <v>91</v>
      </c>
      <c r="B73" s="97" t="s">
        <v>246</v>
      </c>
      <c r="C73" s="110">
        <f>+C58-C63</f>
        <v>0</v>
      </c>
      <c r="D73" s="110">
        <f>+D58-D63</f>
        <v>0</v>
      </c>
      <c r="E73" s="117"/>
      <c r="F73" s="110">
        <f t="shared" ref="F73:M73" si="13">+F58-F63</f>
        <v>0</v>
      </c>
      <c r="G73" s="110">
        <f t="shared" si="13"/>
        <v>0</v>
      </c>
      <c r="H73" s="110">
        <f t="shared" si="13"/>
        <v>0</v>
      </c>
      <c r="I73" s="110">
        <f t="shared" si="13"/>
        <v>0</v>
      </c>
      <c r="J73" s="110">
        <f t="shared" si="13"/>
        <v>0</v>
      </c>
      <c r="K73" s="110">
        <f t="shared" si="13"/>
        <v>0</v>
      </c>
      <c r="L73" s="110">
        <f t="shared" si="13"/>
        <v>0</v>
      </c>
      <c r="M73" s="110">
        <f t="shared" si="13"/>
        <v>0</v>
      </c>
    </row>
    <row r="74" spans="1:13" ht="29.5" customHeight="1" x14ac:dyDescent="0.35">
      <c r="A74" s="91" t="s">
        <v>38</v>
      </c>
      <c r="B74" s="96" t="s">
        <v>247</v>
      </c>
      <c r="C74" s="107">
        <f>+C33+C56+C73</f>
        <v>0</v>
      </c>
      <c r="D74" s="107">
        <f>+D33+D56+D73</f>
        <v>0</v>
      </c>
      <c r="E74" s="117"/>
      <c r="F74" s="107">
        <f t="shared" ref="F74:M74" si="14">+F33+F56+F73</f>
        <v>0</v>
      </c>
      <c r="G74" s="107">
        <f t="shared" si="14"/>
        <v>0</v>
      </c>
      <c r="H74" s="107">
        <f t="shared" si="14"/>
        <v>0</v>
      </c>
      <c r="I74" s="107">
        <f t="shared" si="14"/>
        <v>0</v>
      </c>
      <c r="J74" s="107">
        <f t="shared" si="14"/>
        <v>0</v>
      </c>
      <c r="K74" s="107">
        <f t="shared" si="14"/>
        <v>0</v>
      </c>
      <c r="L74" s="107">
        <f t="shared" si="14"/>
        <v>0</v>
      </c>
      <c r="M74" s="107">
        <f t="shared" si="14"/>
        <v>0</v>
      </c>
    </row>
    <row r="75" spans="1:13" ht="27.5" customHeight="1" x14ac:dyDescent="0.35">
      <c r="A75" s="95" t="s">
        <v>44</v>
      </c>
      <c r="B75" s="104" t="s">
        <v>248</v>
      </c>
      <c r="C75" s="114">
        <v>0</v>
      </c>
      <c r="D75" s="114">
        <v>0</v>
      </c>
      <c r="E75" s="120"/>
      <c r="F75" s="114">
        <v>0</v>
      </c>
      <c r="G75" s="114">
        <v>0</v>
      </c>
      <c r="H75" s="114">
        <v>0</v>
      </c>
      <c r="I75" s="114">
        <v>0</v>
      </c>
      <c r="J75" s="114">
        <v>0</v>
      </c>
      <c r="K75" s="114">
        <v>0</v>
      </c>
      <c r="L75" s="114">
        <v>0</v>
      </c>
      <c r="M75" s="114">
        <v>0</v>
      </c>
    </row>
    <row r="76" spans="1:13" ht="31.5" customHeight="1" x14ac:dyDescent="0.35">
      <c r="A76" s="92"/>
      <c r="B76" s="101" t="s">
        <v>249</v>
      </c>
      <c r="C76" s="112">
        <f>+'Informacje uzupełniające'!C36</f>
        <v>0</v>
      </c>
      <c r="D76" s="112">
        <f>+'Informacje uzupełniające'!D36</f>
        <v>0</v>
      </c>
      <c r="E76" s="118"/>
      <c r="F76" s="112">
        <f>+'Informacje uzupełniające'!F36</f>
        <v>0</v>
      </c>
      <c r="G76" s="112">
        <f>+'Informacje uzupełniające'!G36</f>
        <v>0</v>
      </c>
      <c r="H76" s="112">
        <f>+'Informacje uzupełniające'!H36</f>
        <v>0</v>
      </c>
      <c r="I76" s="112">
        <f>+'Informacje uzupełniające'!I36</f>
        <v>0</v>
      </c>
      <c r="J76" s="112">
        <f>+'Informacje uzupełniające'!J36</f>
        <v>0</v>
      </c>
      <c r="K76" s="112">
        <f>+'Informacje uzupełniające'!K36</f>
        <v>0</v>
      </c>
      <c r="L76" s="112">
        <f>+'Informacje uzupełniające'!L36</f>
        <v>0</v>
      </c>
      <c r="M76" s="112">
        <f>+'Informacje uzupełniające'!M36</f>
        <v>0</v>
      </c>
    </row>
    <row r="77" spans="1:13" ht="19" customHeight="1" x14ac:dyDescent="0.35">
      <c r="A77" s="95" t="s">
        <v>48</v>
      </c>
      <c r="B77" s="104" t="s">
        <v>250</v>
      </c>
      <c r="C77" s="114">
        <v>0</v>
      </c>
      <c r="D77" s="114">
        <v>0</v>
      </c>
      <c r="E77" s="120"/>
      <c r="F77" s="114">
        <v>0</v>
      </c>
      <c r="G77" s="114">
        <v>0</v>
      </c>
      <c r="H77" s="114">
        <v>0</v>
      </c>
      <c r="I77" s="114">
        <v>0</v>
      </c>
      <c r="J77" s="114">
        <v>0</v>
      </c>
      <c r="K77" s="114">
        <v>0</v>
      </c>
      <c r="L77" s="114">
        <v>0</v>
      </c>
      <c r="M77" s="114">
        <v>0</v>
      </c>
    </row>
    <row r="78" spans="1:13" ht="35.5" customHeight="1" x14ac:dyDescent="0.35">
      <c r="A78" s="91" t="s">
        <v>50</v>
      </c>
      <c r="B78" s="96" t="s">
        <v>251</v>
      </c>
      <c r="C78" s="110">
        <f>+C77+C74</f>
        <v>0</v>
      </c>
      <c r="D78" s="110">
        <f>+D77+D74</f>
        <v>0</v>
      </c>
      <c r="E78" s="117"/>
      <c r="F78" s="110">
        <f t="shared" ref="F78:M78" si="15">+F77+F74</f>
        <v>0</v>
      </c>
      <c r="G78" s="110">
        <f t="shared" si="15"/>
        <v>0</v>
      </c>
      <c r="H78" s="110">
        <f t="shared" si="15"/>
        <v>0</v>
      </c>
      <c r="I78" s="110">
        <f t="shared" si="15"/>
        <v>0</v>
      </c>
      <c r="J78" s="110">
        <f t="shared" si="15"/>
        <v>0</v>
      </c>
      <c r="K78" s="110">
        <f t="shared" si="15"/>
        <v>0</v>
      </c>
      <c r="L78" s="110">
        <f t="shared" si="15"/>
        <v>0</v>
      </c>
      <c r="M78" s="110">
        <f t="shared" si="15"/>
        <v>0</v>
      </c>
    </row>
    <row r="79" spans="1:13" ht="14.5" customHeight="1" x14ac:dyDescent="0.35">
      <c r="A79" s="90"/>
      <c r="B79" s="99" t="s">
        <v>252</v>
      </c>
      <c r="C79" s="109">
        <v>0</v>
      </c>
      <c r="D79" s="109">
        <v>0</v>
      </c>
      <c r="E79" s="118"/>
      <c r="F79" s="109">
        <v>0</v>
      </c>
      <c r="G79" s="109">
        <v>0</v>
      </c>
      <c r="H79" s="109">
        <v>0</v>
      </c>
      <c r="I79" s="109">
        <v>0</v>
      </c>
      <c r="J79" s="109">
        <v>0</v>
      </c>
      <c r="K79" s="109">
        <v>0</v>
      </c>
      <c r="L79" s="109">
        <v>0</v>
      </c>
      <c r="M79" s="109">
        <v>0</v>
      </c>
    </row>
  </sheetData>
  <mergeCells count="18">
    <mergeCell ref="A12:B12"/>
    <mergeCell ref="C12:E12"/>
    <mergeCell ref="A9:B9"/>
    <mergeCell ref="C9:E9"/>
    <mergeCell ref="A10:B10"/>
    <mergeCell ref="C10:E10"/>
    <mergeCell ref="A11:B11"/>
    <mergeCell ref="C11:E11"/>
    <mergeCell ref="C20:M20"/>
    <mergeCell ref="C34:M34"/>
    <mergeCell ref="C57:M57"/>
    <mergeCell ref="A13:B13"/>
    <mergeCell ref="C13:E13"/>
    <mergeCell ref="A14:B14"/>
    <mergeCell ref="C14:E14"/>
    <mergeCell ref="K16:M16"/>
    <mergeCell ref="A18:B18"/>
    <mergeCell ref="F18:M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Rachunek Zysków i Strat</vt:lpstr>
      <vt:lpstr>Bilans</vt:lpstr>
      <vt:lpstr>Informacje uzupełniające</vt:lpstr>
      <vt:lpstr>Przepływy pieniężne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Ryszard Celmer</dc:creator>
  <cp:lastModifiedBy>Ryszard Celmer</cp:lastModifiedBy>
  <dcterms:created xsi:type="dcterms:W3CDTF">2024-10-14T12:15:32Z</dcterms:created>
  <dcterms:modified xsi:type="dcterms:W3CDTF">2024-10-15T06:59:11Z</dcterms:modified>
</cp:coreProperties>
</file>